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0" windowWidth="11610" windowHeight="9810" tabRatio="664" activeTab="4"/>
  </bookViews>
  <sheets>
    <sheet name="主要经济指标" sheetId="1" r:id="rId1"/>
    <sheet name="规模以上工业总产值" sheetId="2" r:id="rId2"/>
    <sheet name="规模以上工业增加值" sheetId="3" r:id="rId3"/>
    <sheet name="工业主要产品产量" sheetId="4" r:id="rId4"/>
    <sheet name="规上工业能源产品产量" sheetId="5" r:id="rId5"/>
    <sheet name="固定资产投资" sheetId="6" r:id="rId6"/>
    <sheet name="房地产开发" sheetId="7" r:id="rId7"/>
    <sheet name="国内贸易" sheetId="8" r:id="rId8"/>
    <sheet name="其他" sheetId="9" r:id="rId9"/>
  </sheets>
  <definedNames/>
  <calcPr fullCalcOnLoad="1"/>
</workbook>
</file>

<file path=xl/comments2.xml><?xml version="1.0" encoding="utf-8"?>
<comments xmlns="http://schemas.openxmlformats.org/spreadsheetml/2006/main">
  <authors>
    <author>Chinese User</author>
  </authors>
  <commentList>
    <comment ref="A6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产值产量汇总任务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数据录入修改</t>
        </r>
        <r>
          <rPr>
            <sz val="9"/>
            <rFont val="Tahoma"/>
            <family val="2"/>
          </rPr>
          <t xml:space="preserve">-A*0.1
</t>
        </r>
      </text>
    </comment>
    <comment ref="A16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基层表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三维表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明细表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利润总额</t>
        </r>
        <r>
          <rPr>
            <sz val="9"/>
            <rFont val="Tahoma"/>
            <family val="2"/>
          </rPr>
          <t>327</t>
        </r>
        <r>
          <rPr>
            <sz val="9"/>
            <rFont val="宋体"/>
            <family val="0"/>
          </rPr>
          <t>，负数为亏损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基层表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三维表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明细表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利润总额</t>
        </r>
        <r>
          <rPr>
            <sz val="9"/>
            <rFont val="Tahoma"/>
            <family val="2"/>
          </rPr>
          <t>327</t>
        </r>
        <r>
          <rPr>
            <sz val="9"/>
            <rFont val="宋体"/>
            <family val="0"/>
          </rPr>
          <t>，手动汇总</t>
        </r>
        <r>
          <rPr>
            <sz val="9"/>
            <rFont val="Tahoma"/>
            <family val="2"/>
          </rPr>
          <t>*0.1</t>
        </r>
      </text>
    </comment>
    <comment ref="A18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--TJJG-</t>
        </r>
        <r>
          <rPr>
            <sz val="9"/>
            <rFont val="宋体"/>
            <family val="0"/>
          </rPr>
          <t>财务状况</t>
        </r>
        <r>
          <rPr>
            <sz val="9"/>
            <rFont val="Tahoma"/>
            <family val="2"/>
          </rPr>
          <t>-327*0.1</t>
        </r>
      </text>
    </comment>
  </commentList>
</comments>
</file>

<file path=xl/comments3.xml><?xml version="1.0" encoding="utf-8"?>
<comments xmlns="http://schemas.openxmlformats.org/spreadsheetml/2006/main">
  <authors>
    <author>Chinese User</author>
  </authors>
  <commentList>
    <comment ref="A4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产值产量汇总任务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数据录入修改</t>
        </r>
        <r>
          <rPr>
            <sz val="9"/>
            <rFont val="Tahoma"/>
            <family val="2"/>
          </rPr>
          <t>-I</t>
        </r>
      </text>
    </comment>
  </commentList>
</comments>
</file>

<file path=xl/comments4.xml><?xml version="1.0" encoding="utf-8"?>
<comments xmlns="http://schemas.openxmlformats.org/spreadsheetml/2006/main">
  <authors>
    <author>Chinese User</author>
  </authors>
  <commentList>
    <comment ref="A3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产品产量调查任务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主要工业产品产量</t>
        </r>
        <r>
          <rPr>
            <sz val="9"/>
            <rFont val="Tahoma"/>
            <family val="2"/>
          </rPr>
          <t>*0.0001</t>
        </r>
      </text>
    </comment>
  </commentList>
</comments>
</file>

<file path=xl/comments5.xml><?xml version="1.0" encoding="utf-8"?>
<comments xmlns="http://schemas.openxmlformats.org/spreadsheetml/2006/main">
  <authors>
    <author>Chinese User</author>
  </authors>
  <commentList>
    <comment ref="A7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产品产量调查任务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主要工业产品产量</t>
        </r>
        <r>
          <rPr>
            <sz val="9"/>
            <rFont val="Tahoma"/>
            <family val="2"/>
          </rPr>
          <t>*0.0001</t>
        </r>
      </text>
    </comment>
  </commentList>
</comments>
</file>

<file path=xl/sharedStrings.xml><?xml version="1.0" encoding="utf-8"?>
<sst xmlns="http://schemas.openxmlformats.org/spreadsheetml/2006/main" count="339" uniqueCount="198">
  <si>
    <t>计算单位</t>
  </si>
  <si>
    <t>万元</t>
  </si>
  <si>
    <t xml:space="preserve">— </t>
  </si>
  <si>
    <t>财产保险收入</t>
  </si>
  <si>
    <t>人寿保险收入</t>
  </si>
  <si>
    <t>社会保险收入</t>
  </si>
  <si>
    <t>—</t>
  </si>
  <si>
    <t>平方米</t>
  </si>
  <si>
    <t>在总计中:轻工业</t>
  </si>
  <si>
    <t xml:space="preserve">         重工业</t>
  </si>
  <si>
    <t>在总计中:国有企业</t>
  </si>
  <si>
    <t>在总计中:大中型工业企业</t>
  </si>
  <si>
    <t>在总计中:民营企业</t>
  </si>
  <si>
    <t>说明：规模以上工业指的是年主营业务收入2000万元及以上的工业企业。</t>
  </si>
  <si>
    <t>万吨</t>
  </si>
  <si>
    <t>万千瓦时</t>
  </si>
  <si>
    <t>吨</t>
  </si>
  <si>
    <t>万只</t>
  </si>
  <si>
    <t>印制电路板</t>
  </si>
  <si>
    <t>商品混凝土</t>
  </si>
  <si>
    <t>立方米</t>
  </si>
  <si>
    <t>全社会用电量</t>
  </si>
  <si>
    <t>全县工业用电量</t>
  </si>
  <si>
    <t>在总计中:大型企业</t>
  </si>
  <si>
    <t>人造板</t>
  </si>
  <si>
    <t>万美元</t>
  </si>
  <si>
    <t>万美元</t>
  </si>
  <si>
    <t>接待游客人数</t>
  </si>
  <si>
    <t xml:space="preserve">  其中：国内游客</t>
  </si>
  <si>
    <t>旅游总收入</t>
  </si>
  <si>
    <t>计算单位</t>
  </si>
  <si>
    <t>累计同比±%</t>
  </si>
  <si>
    <t xml:space="preserve">  社会消费品零售总额</t>
  </si>
  <si>
    <t xml:space="preserve">    #限额以上社会消费品零售额</t>
  </si>
  <si>
    <t>人/次</t>
  </si>
  <si>
    <t>现价工业增加值</t>
  </si>
  <si>
    <t xml:space="preserve">        股份制企业</t>
  </si>
  <si>
    <t xml:space="preserve">        中型企业</t>
  </si>
  <si>
    <t xml:space="preserve">        小型企业</t>
  </si>
  <si>
    <t xml:space="preserve">        微型企业</t>
  </si>
  <si>
    <t>家具</t>
  </si>
  <si>
    <t>件</t>
  </si>
  <si>
    <t>电子工业专用设备</t>
  </si>
  <si>
    <t>台</t>
  </si>
  <si>
    <t>电子元件</t>
  </si>
  <si>
    <t>大米</t>
  </si>
  <si>
    <t>化学试剂</t>
  </si>
  <si>
    <t>石灰石</t>
  </si>
  <si>
    <t>机制纸及纸板（外购原纸加工除外）</t>
  </si>
  <si>
    <t>隔热、隔音人造矿物材料及其制品</t>
  </si>
  <si>
    <t>营养、保健食品</t>
  </si>
  <si>
    <t>万元</t>
  </si>
  <si>
    <t>金融机构本外币存款余额</t>
  </si>
  <si>
    <t xml:space="preserve">  #住户存款余额</t>
  </si>
  <si>
    <t>金融机构本外币贷款余额</t>
  </si>
  <si>
    <t>计算
单位</t>
  </si>
  <si>
    <t>一、现价工业总产值总计</t>
  </si>
  <si>
    <t>万元</t>
  </si>
  <si>
    <t>在总计中 :轻工业</t>
  </si>
  <si>
    <t>在总计中:大中型工业企业</t>
  </si>
  <si>
    <t>二、现价工业销售产值总计</t>
  </si>
  <si>
    <t>—</t>
  </si>
  <si>
    <t>企业个数</t>
  </si>
  <si>
    <t>个</t>
  </si>
  <si>
    <t xml:space="preserve">     亏损企业</t>
  </si>
  <si>
    <t>亏损企业亏损额</t>
  </si>
  <si>
    <t>利润总额</t>
  </si>
  <si>
    <t xml:space="preserve">     其中：房地产企业</t>
  </si>
  <si>
    <t xml:space="preserve">           计算单位：万元</t>
  </si>
  <si>
    <t>三、规模以上工业效益</t>
  </si>
  <si>
    <t>说明：工业增加值增长速度按可比价计算。</t>
  </si>
  <si>
    <t>水      泥</t>
  </si>
  <si>
    <t xml:space="preserve">  其中：水电</t>
  </si>
  <si>
    <t xml:space="preserve">    其中：国税收入</t>
  </si>
  <si>
    <t xml:space="preserve">       计算单位：万元</t>
  </si>
  <si>
    <t>本月</t>
  </si>
  <si>
    <t xml:space="preserve">本月 </t>
  </si>
  <si>
    <t>指标名称</t>
  </si>
  <si>
    <t xml:space="preserve">          重工业</t>
  </si>
  <si>
    <t xml:space="preserve"> 指标名称</t>
  </si>
  <si>
    <t>去年同期累计</t>
  </si>
  <si>
    <t xml:space="preserve">          地税收入</t>
  </si>
  <si>
    <t>去年同期累计</t>
  </si>
  <si>
    <t>上年同期累计</t>
  </si>
  <si>
    <t>累计同比±%</t>
  </si>
  <si>
    <t xml:space="preserve">        外商及港澳台商投资企业</t>
  </si>
  <si>
    <t>指标名称</t>
  </si>
  <si>
    <t>万元</t>
  </si>
  <si>
    <t>万千瓦时</t>
  </si>
  <si>
    <t>计算单位</t>
  </si>
  <si>
    <t>去年同期累计</t>
  </si>
  <si>
    <t>万元</t>
  </si>
  <si>
    <t xml:space="preserve">  按城乡分：</t>
  </si>
  <si>
    <t xml:space="preserve">    1、城镇</t>
  </si>
  <si>
    <t xml:space="preserve">        其中:国有</t>
  </si>
  <si>
    <t xml:space="preserve">  2、农村 </t>
  </si>
  <si>
    <t>税收合计</t>
  </si>
  <si>
    <t>（一）全县主要经济指标</t>
  </si>
  <si>
    <t>指标名称</t>
  </si>
  <si>
    <t>计算
单位</t>
  </si>
  <si>
    <t xml:space="preserve">本月 </t>
  </si>
  <si>
    <t>去年同期累计</t>
  </si>
  <si>
    <t>累计同比±%</t>
  </si>
  <si>
    <t>吨标准煤</t>
  </si>
  <si>
    <t>季度地区能源消费总量核算情况</t>
  </si>
  <si>
    <t>指  标  名  称</t>
  </si>
  <si>
    <t>计算单位</t>
  </si>
  <si>
    <t>单位GDP能耗</t>
  </si>
  <si>
    <t>吨标准煤/万元</t>
  </si>
  <si>
    <t>单位工业增加值能耗</t>
  </si>
  <si>
    <t>单位GDP电耗</t>
  </si>
  <si>
    <t>千瓦时/万元</t>
  </si>
  <si>
    <t xml:space="preserve">       火电</t>
  </si>
  <si>
    <t>规上工业用电量 
（包括发电厂自发自用）</t>
  </si>
  <si>
    <t>（二）规模以上工业总产值、销售产值、效益</t>
  </si>
  <si>
    <t>（三）规模以上工业增加值</t>
  </si>
  <si>
    <t>（四）规模以上工业主要产品产量</t>
  </si>
  <si>
    <t>（六）固定资产投资</t>
  </si>
  <si>
    <t>-</t>
  </si>
  <si>
    <t>（五）能源生产、消费情况</t>
  </si>
  <si>
    <t>全社会能源消费总量</t>
  </si>
  <si>
    <t>万吨标准煤</t>
  </si>
  <si>
    <t>硅酸盐水泥熟料</t>
  </si>
  <si>
    <t>灯具及照明装置</t>
  </si>
  <si>
    <t>酱油</t>
  </si>
  <si>
    <t>套（台、个）</t>
  </si>
  <si>
    <t>一般公共财政预算收入</t>
  </si>
  <si>
    <t>一般公共财政预算支出</t>
  </si>
  <si>
    <t>注：表中数据来源于各部门统计数据</t>
  </si>
  <si>
    <t>本月</t>
  </si>
  <si>
    <t xml:space="preserve">     第一产业</t>
  </si>
  <si>
    <t xml:space="preserve">     第二产业</t>
  </si>
  <si>
    <t xml:space="preserve">       #工业</t>
  </si>
  <si>
    <t xml:space="preserve">     第三产业</t>
  </si>
  <si>
    <t>二、规模以上工业增加值</t>
  </si>
  <si>
    <t>三、固定资产投资</t>
  </si>
  <si>
    <t xml:space="preserve">      #工业投资</t>
  </si>
  <si>
    <t xml:space="preserve">    地方公共财政预算支出</t>
  </si>
  <si>
    <t xml:space="preserve">      #地税收入</t>
  </si>
  <si>
    <t xml:space="preserve">      #住户存款余额</t>
  </si>
  <si>
    <t xml:space="preserve">    金融机构本外币贷款余额</t>
  </si>
  <si>
    <t>十、全社会用电量</t>
  </si>
  <si>
    <t xml:space="preserve">     #工业用电量</t>
  </si>
  <si>
    <t>一、房地产开发投资</t>
  </si>
  <si>
    <t xml:space="preserve">      #住宅</t>
  </si>
  <si>
    <t xml:space="preserve">      #本年新开工面积</t>
  </si>
  <si>
    <t>三、商品房屋竣工面积</t>
  </si>
  <si>
    <t>四、商品房销售面积</t>
  </si>
  <si>
    <t xml:space="preserve">       #住宅</t>
  </si>
  <si>
    <t>五、商品房销售成交量</t>
  </si>
  <si>
    <t>套</t>
  </si>
  <si>
    <t>六、商品房销售额</t>
  </si>
  <si>
    <t>七、商品房待售（现房）</t>
  </si>
  <si>
    <t>八、土地购置面积</t>
  </si>
  <si>
    <t>（七）房地产开发</t>
  </si>
  <si>
    <t>二、商品房屋施工面积</t>
  </si>
  <si>
    <t xml:space="preserve">      #住宅</t>
  </si>
  <si>
    <t xml:space="preserve">  按产业分：</t>
  </si>
  <si>
    <t>固定资产投资完成额</t>
  </si>
  <si>
    <t>（八）国内贸易</t>
  </si>
  <si>
    <t>（九）外贸、旅游、财税、金融、保险等情况</t>
  </si>
  <si>
    <t xml:space="preserve">          #技改投资</t>
  </si>
  <si>
    <t>平方米</t>
  </si>
  <si>
    <t xml:space="preserve">      房地产投资</t>
  </si>
  <si>
    <t>增速在全市
排位</t>
  </si>
  <si>
    <t xml:space="preserve">      其中：工业投资</t>
  </si>
  <si>
    <t xml:space="preserve">    第三产业</t>
  </si>
  <si>
    <t xml:space="preserve">    第一产业</t>
  </si>
  <si>
    <t xml:space="preserve">    第二产业</t>
  </si>
  <si>
    <t>-</t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</si>
  <si>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#限额以上商业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</si>
  <si>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#限额以上</t>
    </r>
  </si>
  <si>
    <t xml:space="preserve"> （一）按行业分</t>
  </si>
  <si>
    <t xml:space="preserve">   1. 批发与零售业    </t>
  </si>
  <si>
    <t xml:space="preserve">   2. 住宿餐饮业</t>
  </si>
  <si>
    <t>（二）按城乡分</t>
  </si>
  <si>
    <t xml:space="preserve">    1.城镇</t>
  </si>
  <si>
    <t xml:space="preserve">    2.乡村</t>
  </si>
  <si>
    <r>
      <t xml:space="preserve">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#城区</t>
    </r>
    <r>
      <rPr>
        <sz val="11"/>
        <color indexed="8"/>
        <rFont val="宋体"/>
        <family val="0"/>
      </rPr>
      <t xml:space="preserve"> </t>
    </r>
  </si>
  <si>
    <t>五、社会消费品零售总额</t>
  </si>
  <si>
    <t>七、地方公共财政预算收入</t>
  </si>
  <si>
    <t>八、国税和地税收入</t>
  </si>
  <si>
    <t>九、金融机构本外币存款余额</t>
  </si>
  <si>
    <t>四、商品房销售面积</t>
  </si>
  <si>
    <t>四位小数点</t>
  </si>
  <si>
    <t>右对齐</t>
  </si>
  <si>
    <r>
      <t>一、生产总值（1-</t>
    </r>
    <r>
      <rPr>
        <b/>
        <sz val="11"/>
        <color indexed="8"/>
        <rFont val="宋体"/>
        <family val="0"/>
      </rPr>
      <t>6</t>
    </r>
    <r>
      <rPr>
        <b/>
        <sz val="11"/>
        <color indexed="8"/>
        <rFont val="宋体"/>
        <family val="0"/>
      </rPr>
      <t>月）</t>
    </r>
  </si>
  <si>
    <t>规上工业综合能源消费量</t>
  </si>
  <si>
    <t>规上工业发电量</t>
  </si>
  <si>
    <r>
      <t>1-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季
累 计</t>
    </r>
  </si>
  <si>
    <t xml:space="preserve">       #规模以上工业用电量（含发电厂自发自用）</t>
  </si>
  <si>
    <t>1-8月累计</t>
  </si>
  <si>
    <t xml:space="preserve">1-8月累计  </t>
  </si>
  <si>
    <r>
      <t>1-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月累计</t>
    </r>
  </si>
  <si>
    <t>来源于蕉岭县财政总收入</t>
  </si>
  <si>
    <r>
      <t>2017年1-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月
累计</t>
    </r>
  </si>
  <si>
    <t>六、出口总额 (1-7月)</t>
  </si>
  <si>
    <t>外贸出口总额(1-7月)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</si>
</sst>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_);[Red]\(0\)"/>
    <numFmt numFmtId="180" formatCode="0.0_ ;[Red]\-0.0\ "/>
    <numFmt numFmtId="181" formatCode="0.00_);[Red]\(0.00\)"/>
    <numFmt numFmtId="182" formatCode="0_ ;[Red]\-0\ "/>
    <numFmt numFmtId="183" formatCode="0.00_ ;[Red]\-0.00\ "/>
    <numFmt numFmtId="184" formatCode="0.0000_);[Red]\(0.00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1"/>
      <color rgb="FF0000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14"/>
      <color rgb="FF00000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>
        <color indexed="63"/>
      </right>
      <top style="thin"/>
      <bottom style="thin"/>
    </border>
    <border>
      <left/>
      <right/>
      <top/>
      <bottom style="thick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/>
    </xf>
    <xf numFmtId="0" fontId="31" fillId="0" borderId="11" xfId="0" applyNumberFormat="1" applyFont="1" applyFill="1" applyBorder="1" applyAlignment="1">
      <alignment horizontal="left" vertical="center"/>
    </xf>
    <xf numFmtId="177" fontId="31" fillId="0" borderId="12" xfId="0" applyNumberFormat="1" applyFont="1" applyBorder="1" applyAlignment="1">
      <alignment horizontal="right" vertical="center"/>
    </xf>
    <xf numFmtId="178" fontId="31" fillId="0" borderId="13" xfId="0" applyNumberFormat="1" applyFont="1" applyBorder="1" applyAlignment="1">
      <alignment horizontal="right" vertical="center"/>
    </xf>
    <xf numFmtId="177" fontId="31" fillId="0" borderId="14" xfId="0" applyNumberFormat="1" applyFont="1" applyBorder="1" applyAlignment="1">
      <alignment horizontal="right" vertical="center"/>
    </xf>
    <xf numFmtId="178" fontId="31" fillId="0" borderId="15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center"/>
    </xf>
    <xf numFmtId="0" fontId="33" fillId="24" borderId="16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178" fontId="32" fillId="0" borderId="13" xfId="0" applyNumberFormat="1" applyFont="1" applyBorder="1" applyAlignment="1">
      <alignment horizontal="center" vertical="center" wrapText="1"/>
    </xf>
    <xf numFmtId="179" fontId="31" fillId="0" borderId="12" xfId="0" applyNumberFormat="1" applyFont="1" applyBorder="1" applyAlignment="1">
      <alignment horizontal="right" vertical="center"/>
    </xf>
    <xf numFmtId="49" fontId="31" fillId="0" borderId="11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center" vertical="center"/>
    </xf>
    <xf numFmtId="182" fontId="34" fillId="0" borderId="14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31" fillId="0" borderId="12" xfId="0" applyFont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3" fillId="24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5" fillId="0" borderId="10" xfId="0" applyFont="1" applyFill="1" applyBorder="1" applyAlignment="1">
      <alignment horizontal="left" vertical="center"/>
    </xf>
    <xf numFmtId="0" fontId="35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5" fillId="24" borderId="10" xfId="0" applyFont="1" applyFill="1" applyBorder="1" applyAlignment="1">
      <alignment horizontal="left" vertical="center"/>
    </xf>
    <xf numFmtId="0" fontId="34" fillId="0" borderId="12" xfId="0" applyFont="1" applyBorder="1" applyAlignment="1">
      <alignment horizontal="right" vertical="center"/>
    </xf>
    <xf numFmtId="0" fontId="35" fillId="24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181" fontId="31" fillId="0" borderId="12" xfId="0" applyNumberFormat="1" applyFont="1" applyBorder="1" applyAlignment="1">
      <alignment horizontal="right" vertical="center"/>
    </xf>
    <xf numFmtId="176" fontId="31" fillId="0" borderId="13" xfId="0" applyNumberFormat="1" applyFont="1" applyBorder="1" applyAlignment="1">
      <alignment horizontal="right" vertical="center"/>
    </xf>
    <xf numFmtId="0" fontId="31" fillId="0" borderId="10" xfId="41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10" xfId="41" applyNumberFormat="1" applyFont="1" applyBorder="1" applyAlignment="1" applyProtection="1">
      <alignment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right" vertical="center" wrapText="1"/>
    </xf>
    <xf numFmtId="177" fontId="31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178" fontId="31" fillId="0" borderId="13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31" fillId="24" borderId="12" xfId="0" applyFont="1" applyFill="1" applyBorder="1" applyAlignment="1">
      <alignment horizontal="right" vertical="center"/>
    </xf>
    <xf numFmtId="178" fontId="31" fillId="24" borderId="12" xfId="0" applyNumberFormat="1" applyFont="1" applyFill="1" applyBorder="1" applyAlignment="1">
      <alignment horizontal="right" vertical="center"/>
    </xf>
    <xf numFmtId="178" fontId="31" fillId="0" borderId="12" xfId="0" applyNumberFormat="1" applyFont="1" applyBorder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 wrapText="1"/>
    </xf>
    <xf numFmtId="176" fontId="32" fillId="0" borderId="23" xfId="0" applyNumberFormat="1" applyFont="1" applyBorder="1" applyAlignment="1">
      <alignment horizontal="center" vertical="center" wrapText="1"/>
    </xf>
    <xf numFmtId="178" fontId="36" fillId="0" borderId="12" xfId="40" applyNumberFormat="1" applyFont="1" applyFill="1" applyBorder="1" applyAlignment="1">
      <alignment horizontal="right" vertical="center"/>
      <protection/>
    </xf>
    <xf numFmtId="0" fontId="31" fillId="0" borderId="12" xfId="0" applyFont="1" applyFill="1" applyBorder="1" applyAlignment="1">
      <alignment horizontal="right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right" vertical="center" wrapText="1"/>
    </xf>
    <xf numFmtId="176" fontId="31" fillId="0" borderId="15" xfId="0" applyNumberFormat="1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181" fontId="31" fillId="0" borderId="12" xfId="0" applyNumberFormat="1" applyFont="1" applyBorder="1" applyAlignment="1">
      <alignment horizontal="right" vertical="center" wrapText="1"/>
    </xf>
    <xf numFmtId="181" fontId="21" fillId="0" borderId="12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 vertical="center"/>
    </xf>
    <xf numFmtId="49" fontId="21" fillId="0" borderId="24" xfId="0" applyNumberFormat="1" applyFont="1" applyBorder="1" applyAlignment="1">
      <alignment horizontal="left" vertical="center"/>
    </xf>
    <xf numFmtId="183" fontId="21" fillId="0" borderId="13" xfId="0" applyNumberFormat="1" applyFont="1" applyBorder="1" applyAlignment="1">
      <alignment horizontal="right" vertical="center" wrapText="1"/>
    </xf>
    <xf numFmtId="183" fontId="21" fillId="0" borderId="13" xfId="0" applyNumberFormat="1" applyFont="1" applyBorder="1" applyAlignment="1">
      <alignment horizontal="right" vertical="center"/>
    </xf>
    <xf numFmtId="178" fontId="31" fillId="0" borderId="13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left" vertical="center" wrapText="1"/>
    </xf>
    <xf numFmtId="49" fontId="31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7" fillId="0" borderId="10" xfId="41" applyNumberFormat="1" applyFont="1" applyBorder="1" applyAlignment="1" applyProtection="1">
      <alignment horizontal="center" vertical="center"/>
      <protection/>
    </xf>
    <xf numFmtId="0" fontId="31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/>
    </xf>
    <xf numFmtId="178" fontId="31" fillId="0" borderId="20" xfId="0" applyNumberFormat="1" applyFont="1" applyBorder="1" applyAlignment="1">
      <alignment horizontal="right" vertical="center"/>
    </xf>
    <xf numFmtId="178" fontId="31" fillId="0" borderId="25" xfId="0" applyNumberFormat="1" applyFont="1" applyBorder="1" applyAlignment="1">
      <alignment horizontal="right" vertical="center" wrapText="1"/>
    </xf>
    <xf numFmtId="0" fontId="32" fillId="0" borderId="17" xfId="0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178" fontId="1" fillId="0" borderId="12" xfId="40" applyNumberFormat="1" applyFont="1" applyFill="1" applyBorder="1" applyAlignment="1">
      <alignment vertical="center"/>
      <protection/>
    </xf>
    <xf numFmtId="0" fontId="30" fillId="0" borderId="24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24" borderId="10" xfId="0" applyFont="1" applyFill="1" applyBorder="1" applyAlignment="1">
      <alignment horizontal="left" vertical="center"/>
    </xf>
    <xf numFmtId="0" fontId="39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80" fontId="21" fillId="0" borderId="12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8" fontId="23" fillId="0" borderId="12" xfId="0" applyNumberFormat="1" applyFont="1" applyBorder="1" applyAlignment="1">
      <alignment vertical="center" wrapText="1"/>
    </xf>
    <xf numFmtId="176" fontId="21" fillId="0" borderId="12" xfId="42" applyNumberFormat="1" applyFont="1" applyBorder="1" applyAlignment="1" applyProtection="1">
      <alignment vertical="center"/>
      <protection/>
    </xf>
    <xf numFmtId="176" fontId="40" fillId="0" borderId="12" xfId="0" applyNumberFormat="1" applyFont="1" applyBorder="1" applyAlignment="1">
      <alignment vertical="center"/>
    </xf>
    <xf numFmtId="176" fontId="21" fillId="0" borderId="20" xfId="42" applyNumberFormat="1" applyFont="1" applyBorder="1" applyAlignment="1" applyProtection="1">
      <alignment vertical="center"/>
      <protection/>
    </xf>
    <xf numFmtId="176" fontId="21" fillId="0" borderId="20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83" fontId="31" fillId="0" borderId="13" xfId="0" applyNumberFormat="1" applyFont="1" applyBorder="1" applyAlignment="1">
      <alignment vertical="center"/>
    </xf>
    <xf numFmtId="183" fontId="31" fillId="0" borderId="13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176" fontId="21" fillId="0" borderId="12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20" xfId="0" applyFont="1" applyBorder="1" applyAlignment="1">
      <alignment horizontal="right" vertical="center" wrapText="1"/>
    </xf>
    <xf numFmtId="183" fontId="30" fillId="0" borderId="25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right" vertical="center" wrapText="1"/>
    </xf>
    <xf numFmtId="183" fontId="0" fillId="0" borderId="25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8" fillId="24" borderId="24" xfId="0" applyFont="1" applyFill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0" xfId="0" applyFont="1" applyBorder="1" applyAlignment="1">
      <alignment horizontal="right" vertical="center" wrapText="1"/>
    </xf>
    <xf numFmtId="176" fontId="31" fillId="0" borderId="25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1" fillId="0" borderId="12" xfId="0" applyFont="1" applyBorder="1" applyAlignment="1">
      <alignment horizontal="right" vertical="center" wrapText="1"/>
    </xf>
    <xf numFmtId="183" fontId="31" fillId="0" borderId="13" xfId="0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41" applyNumberFormat="1" applyFont="1" applyBorder="1" applyAlignment="1" applyProtection="1">
      <alignment vertical="center" wrapText="1"/>
      <protection/>
    </xf>
    <xf numFmtId="0" fontId="31" fillId="0" borderId="10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184" fontId="21" fillId="0" borderId="12" xfId="0" applyNumberFormat="1" applyFont="1" applyFill="1" applyBorder="1" applyAlignment="1">
      <alignment vertical="center"/>
    </xf>
    <xf numFmtId="184" fontId="21" fillId="0" borderId="12" xfId="0" applyNumberFormat="1" applyFont="1" applyFill="1" applyBorder="1" applyAlignment="1">
      <alignment horizontal="right" vertical="center"/>
    </xf>
    <xf numFmtId="184" fontId="21" fillId="0" borderId="20" xfId="0" applyNumberFormat="1" applyFont="1" applyFill="1" applyBorder="1" applyAlignment="1">
      <alignment horizontal="right" vertical="center"/>
    </xf>
    <xf numFmtId="183" fontId="21" fillId="0" borderId="25" xfId="0" applyNumberFormat="1" applyFont="1" applyBorder="1" applyAlignment="1">
      <alignment horizontal="right" vertical="center"/>
    </xf>
    <xf numFmtId="0" fontId="0" fillId="0" borderId="20" xfId="0" applyFill="1" applyBorder="1" applyAlignment="1">
      <alignment horizontal="right" vertical="center" wrapText="1"/>
    </xf>
    <xf numFmtId="0" fontId="35" fillId="0" borderId="24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right" vertical="center"/>
    </xf>
    <xf numFmtId="0" fontId="31" fillId="0" borderId="28" xfId="0" applyFont="1" applyBorder="1" applyAlignment="1">
      <alignment horizontal="left" vertical="center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10" xfId="0" applyNumberFormat="1" applyFont="1" applyBorder="1" applyAlignment="1">
      <alignment horizontal="center" vertical="center" wrapText="1"/>
    </xf>
    <xf numFmtId="179" fontId="31" fillId="0" borderId="13" xfId="0" applyNumberFormat="1" applyFont="1" applyBorder="1" applyAlignment="1">
      <alignment horizontal="center" vertical="center"/>
    </xf>
    <xf numFmtId="179" fontId="31" fillId="0" borderId="10" xfId="0" applyNumberFormat="1" applyFont="1" applyBorder="1" applyAlignment="1">
      <alignment horizontal="center" vertical="center"/>
    </xf>
    <xf numFmtId="179" fontId="31" fillId="0" borderId="15" xfId="0" applyNumberFormat="1" applyFont="1" applyBorder="1" applyAlignment="1">
      <alignment horizontal="center" vertical="center"/>
    </xf>
    <xf numFmtId="179" fontId="31" fillId="0" borderId="11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right"/>
    </xf>
    <xf numFmtId="178" fontId="43" fillId="0" borderId="2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8" fontId="43" fillId="0" borderId="0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_1" xfId="40"/>
    <cellStyle name="常规_Sheet3_7" xfId="41"/>
    <cellStyle name="常规_Sheet3_9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xSplit="4" ySplit="2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3" sqref="J13"/>
    </sheetView>
  </sheetViews>
  <sheetFormatPr defaultColWidth="9.00390625" defaultRowHeight="14.25"/>
  <cols>
    <col min="1" max="1" width="27.375" style="5" customWidth="1"/>
    <col min="2" max="2" width="8.875" style="5" customWidth="1"/>
    <col min="3" max="3" width="11.625" style="5" bestFit="1" customWidth="1"/>
    <col min="4" max="4" width="13.75390625" style="5" customWidth="1"/>
    <col min="5" max="5" width="9.50390625" style="5" customWidth="1"/>
    <col min="6" max="6" width="6.875" style="5" customWidth="1"/>
    <col min="7" max="16384" width="9.00390625" style="5" customWidth="1"/>
  </cols>
  <sheetData>
    <row r="1" spans="1:6" ht="33" customHeight="1" thickBot="1">
      <c r="A1" s="165" t="s">
        <v>97</v>
      </c>
      <c r="B1" s="165"/>
      <c r="C1" s="165"/>
      <c r="D1" s="165"/>
      <c r="E1" s="165"/>
      <c r="F1" s="165"/>
    </row>
    <row r="2" spans="1:7" s="43" customFormat="1" ht="42" customHeight="1" thickTop="1">
      <c r="A2" s="26" t="s">
        <v>86</v>
      </c>
      <c r="B2" s="42" t="s">
        <v>89</v>
      </c>
      <c r="C2" s="163" t="s">
        <v>191</v>
      </c>
      <c r="D2" s="42" t="s">
        <v>90</v>
      </c>
      <c r="E2" s="110" t="s">
        <v>31</v>
      </c>
      <c r="F2" s="111" t="s">
        <v>164</v>
      </c>
      <c r="G2" s="125"/>
    </row>
    <row r="3" spans="1:6" s="47" customFormat="1" ht="27" customHeight="1">
      <c r="A3" s="150" t="s">
        <v>186</v>
      </c>
      <c r="B3" s="45" t="s">
        <v>91</v>
      </c>
      <c r="C3" s="46">
        <v>379379</v>
      </c>
      <c r="D3" s="46">
        <v>341256</v>
      </c>
      <c r="E3" s="46">
        <v>7.8</v>
      </c>
      <c r="F3" s="120">
        <v>3</v>
      </c>
    </row>
    <row r="4" spans="1:6" s="47" customFormat="1" ht="27" customHeight="1">
      <c r="A4" s="44" t="s">
        <v>130</v>
      </c>
      <c r="B4" s="45" t="s">
        <v>91</v>
      </c>
      <c r="C4" s="46">
        <v>56047</v>
      </c>
      <c r="D4" s="46">
        <v>55853</v>
      </c>
      <c r="E4" s="46">
        <v>4.3</v>
      </c>
      <c r="F4" s="120">
        <v>1</v>
      </c>
    </row>
    <row r="5" spans="1:6" s="47" customFormat="1" ht="27" customHeight="1">
      <c r="A5" s="44" t="s">
        <v>131</v>
      </c>
      <c r="B5" s="45" t="s">
        <v>91</v>
      </c>
      <c r="C5" s="46">
        <v>100058</v>
      </c>
      <c r="D5" s="46">
        <v>93174</v>
      </c>
      <c r="E5" s="46">
        <v>8.3</v>
      </c>
      <c r="F5" s="120">
        <v>3</v>
      </c>
    </row>
    <row r="6" spans="1:6" s="47" customFormat="1" ht="27" customHeight="1">
      <c r="A6" s="44" t="s">
        <v>132</v>
      </c>
      <c r="B6" s="45" t="s">
        <v>91</v>
      </c>
      <c r="C6" s="46">
        <v>90945</v>
      </c>
      <c r="D6" s="46">
        <v>85688</v>
      </c>
      <c r="E6" s="46">
        <v>7.8</v>
      </c>
      <c r="F6" s="119"/>
    </row>
    <row r="7" spans="1:6" s="47" customFormat="1" ht="27" customHeight="1">
      <c r="A7" s="44" t="s">
        <v>133</v>
      </c>
      <c r="B7" s="45" t="s">
        <v>91</v>
      </c>
      <c r="C7" s="46">
        <v>223274</v>
      </c>
      <c r="D7" s="46">
        <v>192229</v>
      </c>
      <c r="E7" s="46">
        <v>8.5</v>
      </c>
      <c r="F7" s="120">
        <v>3</v>
      </c>
    </row>
    <row r="8" spans="1:6" s="47" customFormat="1" ht="27" customHeight="1">
      <c r="A8" s="108" t="s">
        <v>134</v>
      </c>
      <c r="B8" s="45" t="s">
        <v>91</v>
      </c>
      <c r="C8" s="102">
        <v>78394.53</v>
      </c>
      <c r="D8" s="102">
        <v>67234.49</v>
      </c>
      <c r="E8" s="112">
        <v>7.1</v>
      </c>
      <c r="F8" s="120">
        <v>7</v>
      </c>
    </row>
    <row r="9" spans="1:6" s="47" customFormat="1" ht="27" customHeight="1">
      <c r="A9" s="150" t="s">
        <v>135</v>
      </c>
      <c r="B9" s="45" t="s">
        <v>91</v>
      </c>
      <c r="C9" s="103">
        <v>286652</v>
      </c>
      <c r="D9" s="103">
        <v>209814</v>
      </c>
      <c r="E9" s="113">
        <v>36.621960403023635</v>
      </c>
      <c r="F9" s="120">
        <v>4</v>
      </c>
    </row>
    <row r="10" spans="1:6" s="47" customFormat="1" ht="27" customHeight="1">
      <c r="A10" s="44" t="s">
        <v>136</v>
      </c>
      <c r="B10" s="45" t="s">
        <v>91</v>
      </c>
      <c r="C10" s="103">
        <v>168780</v>
      </c>
      <c r="D10" s="103">
        <v>123732</v>
      </c>
      <c r="E10" s="113">
        <v>36.40771991077489</v>
      </c>
      <c r="F10" s="120">
        <v>5</v>
      </c>
    </row>
    <row r="11" spans="1:6" s="47" customFormat="1" ht="27" customHeight="1">
      <c r="A11" s="44" t="s">
        <v>163</v>
      </c>
      <c r="B11" s="130" t="s">
        <v>87</v>
      </c>
      <c r="C11" s="131">
        <v>72967</v>
      </c>
      <c r="D11" s="131">
        <v>36036</v>
      </c>
      <c r="E11" s="132">
        <v>102.48</v>
      </c>
      <c r="F11" s="164">
        <v>1</v>
      </c>
    </row>
    <row r="12" spans="1:6" s="47" customFormat="1" ht="27" customHeight="1">
      <c r="A12" s="133" t="s">
        <v>183</v>
      </c>
      <c r="B12" s="134" t="s">
        <v>162</v>
      </c>
      <c r="C12" s="131">
        <v>122943</v>
      </c>
      <c r="D12" s="131">
        <v>88185</v>
      </c>
      <c r="E12" s="132">
        <v>39.41486647389012</v>
      </c>
      <c r="F12" s="164">
        <v>2</v>
      </c>
    </row>
    <row r="13" spans="1:6" s="47" customFormat="1" ht="27" customHeight="1">
      <c r="A13" s="150" t="s">
        <v>179</v>
      </c>
      <c r="B13" s="45" t="s">
        <v>91</v>
      </c>
      <c r="C13" s="104">
        <v>253882.8</v>
      </c>
      <c r="D13" s="104">
        <v>231992.1</v>
      </c>
      <c r="E13" s="114">
        <v>9.435967862698757</v>
      </c>
      <c r="F13" s="120">
        <v>6</v>
      </c>
    </row>
    <row r="14" spans="1:6" s="47" customFormat="1" ht="27" customHeight="1">
      <c r="A14" s="150" t="s">
        <v>196</v>
      </c>
      <c r="B14" s="45" t="s">
        <v>25</v>
      </c>
      <c r="C14" s="105">
        <v>1976</v>
      </c>
      <c r="D14" s="105">
        <v>2119</v>
      </c>
      <c r="E14" s="113">
        <v>-6.748466257668712</v>
      </c>
      <c r="F14" s="120"/>
    </row>
    <row r="15" spans="1:6" s="47" customFormat="1" ht="27" customHeight="1">
      <c r="A15" s="135" t="s">
        <v>180</v>
      </c>
      <c r="B15" s="45" t="s">
        <v>87</v>
      </c>
      <c r="C15" s="103">
        <v>49294</v>
      </c>
      <c r="D15" s="103">
        <v>39076</v>
      </c>
      <c r="E15" s="113">
        <v>26.149042890776954</v>
      </c>
      <c r="F15" s="120">
        <v>1</v>
      </c>
    </row>
    <row r="16" spans="1:6" s="47" customFormat="1" ht="27" customHeight="1">
      <c r="A16" s="109" t="s">
        <v>137</v>
      </c>
      <c r="B16" s="45" t="s">
        <v>87</v>
      </c>
      <c r="C16" s="103">
        <v>145001</v>
      </c>
      <c r="D16" s="103">
        <v>123934</v>
      </c>
      <c r="E16" s="113">
        <v>16.99856375167428</v>
      </c>
      <c r="F16" s="120"/>
    </row>
    <row r="17" spans="1:6" s="47" customFormat="1" ht="27" customHeight="1">
      <c r="A17" s="135" t="s">
        <v>181</v>
      </c>
      <c r="B17" s="45" t="s">
        <v>87</v>
      </c>
      <c r="C17" s="103">
        <v>71571.04000000001</v>
      </c>
      <c r="D17" s="103">
        <v>53103.600000000006</v>
      </c>
      <c r="E17" s="113">
        <v>34.7762486912375</v>
      </c>
      <c r="F17" s="120"/>
    </row>
    <row r="18" spans="1:6" s="47" customFormat="1" ht="27" customHeight="1">
      <c r="A18" s="48" t="s">
        <v>138</v>
      </c>
      <c r="B18" s="45" t="s">
        <v>87</v>
      </c>
      <c r="C18" s="103">
        <v>45349.19</v>
      </c>
      <c r="D18" s="103">
        <v>34207.9</v>
      </c>
      <c r="E18" s="113">
        <v>32.56934801610154</v>
      </c>
      <c r="F18" s="120"/>
    </row>
    <row r="19" spans="1:6" s="47" customFormat="1" ht="27" customHeight="1">
      <c r="A19" s="136" t="s">
        <v>182</v>
      </c>
      <c r="B19" s="45" t="s">
        <v>87</v>
      </c>
      <c r="C19" s="103">
        <v>888743</v>
      </c>
      <c r="D19" s="103">
        <v>854270</v>
      </c>
      <c r="E19" s="113">
        <v>4.035375232654781</v>
      </c>
      <c r="F19" s="120"/>
    </row>
    <row r="20" spans="1:6" s="47" customFormat="1" ht="27" customHeight="1">
      <c r="A20" s="124" t="s">
        <v>139</v>
      </c>
      <c r="B20" s="45" t="s">
        <v>87</v>
      </c>
      <c r="C20" s="103">
        <v>624139</v>
      </c>
      <c r="D20" s="103">
        <v>576758</v>
      </c>
      <c r="E20" s="113">
        <v>8.215057268386406</v>
      </c>
      <c r="F20" s="120"/>
    </row>
    <row r="21" spans="1:6" s="47" customFormat="1" ht="27" customHeight="1">
      <c r="A21" s="124" t="s">
        <v>140</v>
      </c>
      <c r="B21" s="45" t="s">
        <v>87</v>
      </c>
      <c r="C21" s="103">
        <v>352053</v>
      </c>
      <c r="D21" s="103">
        <v>316369</v>
      </c>
      <c r="E21" s="113">
        <v>11.279234058962784</v>
      </c>
      <c r="F21" s="120"/>
    </row>
    <row r="22" spans="1:6" s="47" customFormat="1" ht="27" customHeight="1">
      <c r="A22" s="109" t="s">
        <v>141</v>
      </c>
      <c r="B22" s="45" t="s">
        <v>88</v>
      </c>
      <c r="C22" s="115">
        <v>68208.54</v>
      </c>
      <c r="D22" s="115">
        <v>64571.4</v>
      </c>
      <c r="E22" s="113">
        <v>5.6327414304165435</v>
      </c>
      <c r="F22" s="120"/>
    </row>
    <row r="23" spans="1:6" s="47" customFormat="1" ht="27" customHeight="1">
      <c r="A23" s="48" t="s">
        <v>142</v>
      </c>
      <c r="B23" s="45" t="s">
        <v>88</v>
      </c>
      <c r="C23" s="115">
        <v>56058.76</v>
      </c>
      <c r="D23" s="115">
        <v>52449.3</v>
      </c>
      <c r="E23" s="116">
        <v>6.881807764831938</v>
      </c>
      <c r="F23" s="120"/>
    </row>
    <row r="24" spans="1:8" s="47" customFormat="1" ht="27" customHeight="1" thickBot="1">
      <c r="A24" s="162" t="s">
        <v>190</v>
      </c>
      <c r="B24" s="50" t="s">
        <v>88</v>
      </c>
      <c r="C24" s="117">
        <v>56724.73</v>
      </c>
      <c r="D24" s="117">
        <v>52073.24</v>
      </c>
      <c r="E24" s="118">
        <v>8.932591864842676</v>
      </c>
      <c r="F24" s="121"/>
      <c r="H24" s="149"/>
    </row>
    <row r="25" ht="15" thickTop="1"/>
  </sheetData>
  <sheetProtection/>
  <mergeCells count="1">
    <mergeCell ref="A1:F1"/>
  </mergeCells>
  <conditionalFormatting sqref="E22:E24">
    <cfRule type="cellIs" priority="2" dxfId="6" operator="lessThan" stopIfTrue="1">
      <formula>0</formula>
    </cfRule>
  </conditionalFormatting>
  <printOptions horizontalCentered="1"/>
  <pageMargins left="0.7086614173228347" right="0.4724409448818898" top="0.7480314960629921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3">
      <selection activeCell="A13" sqref="A13"/>
    </sheetView>
  </sheetViews>
  <sheetFormatPr defaultColWidth="9.00390625" defaultRowHeight="14.25"/>
  <cols>
    <col min="1" max="1" width="25.25390625" style="6" customWidth="1"/>
    <col min="2" max="2" width="9.375" style="6" customWidth="1"/>
    <col min="3" max="3" width="7.50390625" style="6" bestFit="1" customWidth="1"/>
    <col min="4" max="4" width="10.625" style="7" customWidth="1"/>
    <col min="5" max="5" width="13.125" style="7" customWidth="1"/>
    <col min="6" max="6" width="13.125" style="6" customWidth="1"/>
    <col min="7" max="16384" width="9.00390625" style="6" customWidth="1"/>
  </cols>
  <sheetData>
    <row r="1" ht="14.25" customHeight="1" hidden="1"/>
    <row r="2" ht="14.25" hidden="1"/>
    <row r="3" spans="1:6" ht="34.5" customHeight="1">
      <c r="A3" s="166" t="s">
        <v>114</v>
      </c>
      <c r="B3" s="166"/>
      <c r="C3" s="166"/>
      <c r="D3" s="166"/>
      <c r="E3" s="166"/>
      <c r="F3" s="166"/>
    </row>
    <row r="4" spans="1:6" s="25" customFormat="1" ht="22.5" customHeight="1" thickBot="1">
      <c r="A4" s="167" t="s">
        <v>68</v>
      </c>
      <c r="B4" s="167"/>
      <c r="C4" s="167"/>
      <c r="D4" s="167"/>
      <c r="E4" s="167"/>
      <c r="F4" s="167"/>
    </row>
    <row r="5" spans="1:6" s="28" customFormat="1" ht="39.75" customHeight="1" thickTop="1">
      <c r="A5" s="26" t="s">
        <v>77</v>
      </c>
      <c r="B5" s="27" t="s">
        <v>30</v>
      </c>
      <c r="C5" s="21" t="s">
        <v>75</v>
      </c>
      <c r="D5" s="163" t="s">
        <v>191</v>
      </c>
      <c r="E5" s="22" t="s">
        <v>80</v>
      </c>
      <c r="F5" s="23" t="s">
        <v>31</v>
      </c>
    </row>
    <row r="6" spans="1:6" s="25" customFormat="1" ht="39.75" customHeight="1">
      <c r="A6" s="30" t="s">
        <v>56</v>
      </c>
      <c r="B6" s="29" t="s">
        <v>57</v>
      </c>
      <c r="C6" s="15">
        <v>42215.7</v>
      </c>
      <c r="D6" s="15">
        <v>325608.08999999997</v>
      </c>
      <c r="E6" s="15">
        <v>271071.98</v>
      </c>
      <c r="F6" s="16">
        <v>15.899924865024829</v>
      </c>
    </row>
    <row r="7" spans="1:6" s="25" customFormat="1" ht="39.75" customHeight="1">
      <c r="A7" s="13" t="s">
        <v>58</v>
      </c>
      <c r="B7" s="29" t="s">
        <v>57</v>
      </c>
      <c r="C7" s="15">
        <v>5504.0199999999995</v>
      </c>
      <c r="D7" s="15">
        <v>39499.37</v>
      </c>
      <c r="E7" s="15">
        <v>32334.02</v>
      </c>
      <c r="F7" s="16">
        <v>17.869939854893513</v>
      </c>
    </row>
    <row r="8" spans="1:6" s="25" customFormat="1" ht="39.75" customHeight="1">
      <c r="A8" s="13" t="s">
        <v>78</v>
      </c>
      <c r="B8" s="29" t="s">
        <v>57</v>
      </c>
      <c r="C8" s="15">
        <v>36711.68</v>
      </c>
      <c r="D8" s="15">
        <v>286108.72000000003</v>
      </c>
      <c r="E8" s="15">
        <v>238737.96000000002</v>
      </c>
      <c r="F8" s="16">
        <v>15.633111392702649</v>
      </c>
    </row>
    <row r="9" spans="1:6" s="25" customFormat="1" ht="39.75" customHeight="1">
      <c r="A9" s="13" t="s">
        <v>59</v>
      </c>
      <c r="B9" s="29" t="s">
        <v>57</v>
      </c>
      <c r="C9" s="15">
        <v>30570.440000000002</v>
      </c>
      <c r="D9" s="15">
        <v>235264.19</v>
      </c>
      <c r="E9" s="15">
        <v>188846.16</v>
      </c>
      <c r="F9" s="16">
        <v>20.204372268417426</v>
      </c>
    </row>
    <row r="10" spans="1:6" s="25" customFormat="1" ht="39.75" customHeight="1">
      <c r="A10" s="30" t="s">
        <v>60</v>
      </c>
      <c r="B10" s="29" t="s">
        <v>57</v>
      </c>
      <c r="C10" s="15">
        <v>36320.95</v>
      </c>
      <c r="D10" s="15">
        <v>311079.07</v>
      </c>
      <c r="E10" s="15">
        <v>251651.27000000002</v>
      </c>
      <c r="F10" s="16">
        <v>19.27358173519862</v>
      </c>
    </row>
    <row r="11" spans="1:6" s="25" customFormat="1" ht="39.75" customHeight="1">
      <c r="A11" s="13" t="s">
        <v>8</v>
      </c>
      <c r="B11" s="29" t="s">
        <v>57</v>
      </c>
      <c r="C11" s="15">
        <v>4586.05</v>
      </c>
      <c r="D11" s="15">
        <v>37424.340000000004</v>
      </c>
      <c r="E11" s="15">
        <v>31641.170000000002</v>
      </c>
      <c r="F11" s="16">
        <v>14.123271193134702</v>
      </c>
    </row>
    <row r="12" spans="1:6" s="25" customFormat="1" ht="39.75" customHeight="1">
      <c r="A12" s="13" t="s">
        <v>9</v>
      </c>
      <c r="B12" s="29" t="s">
        <v>57</v>
      </c>
      <c r="C12" s="15">
        <v>31734.9</v>
      </c>
      <c r="D12" s="15">
        <v>273654.74</v>
      </c>
      <c r="E12" s="15">
        <v>220010.09</v>
      </c>
      <c r="F12" s="16">
        <v>20.014293259058658</v>
      </c>
    </row>
    <row r="13" spans="1:6" s="25" customFormat="1" ht="39.75" customHeight="1">
      <c r="A13" s="13" t="s">
        <v>11</v>
      </c>
      <c r="B13" s="29" t="s">
        <v>57</v>
      </c>
      <c r="C13" s="15">
        <v>25715.16</v>
      </c>
      <c r="D13" s="15">
        <v>224437.12000000002</v>
      </c>
      <c r="E13" s="15">
        <v>173420.15</v>
      </c>
      <c r="F13" s="16">
        <v>24.872764167600494</v>
      </c>
    </row>
    <row r="14" spans="1:6" s="28" customFormat="1" ht="39.75" customHeight="1">
      <c r="A14" s="30" t="s">
        <v>69</v>
      </c>
      <c r="B14" s="31" t="s">
        <v>61</v>
      </c>
      <c r="C14" s="169" t="s">
        <v>195</v>
      </c>
      <c r="D14" s="170"/>
      <c r="E14" s="32" t="s">
        <v>82</v>
      </c>
      <c r="F14" s="33" t="s">
        <v>84</v>
      </c>
    </row>
    <row r="15" spans="1:6" s="25" customFormat="1" ht="39.75" customHeight="1">
      <c r="A15" s="13" t="s">
        <v>62</v>
      </c>
      <c r="B15" s="29" t="s">
        <v>63</v>
      </c>
      <c r="C15" s="171">
        <v>35</v>
      </c>
      <c r="D15" s="172"/>
      <c r="E15" s="34">
        <v>35</v>
      </c>
      <c r="F15" s="87" t="s">
        <v>118</v>
      </c>
    </row>
    <row r="16" spans="1:6" s="25" customFormat="1" ht="39.75" customHeight="1">
      <c r="A16" s="13" t="s">
        <v>64</v>
      </c>
      <c r="B16" s="29" t="s">
        <v>63</v>
      </c>
      <c r="C16" s="171">
        <v>12</v>
      </c>
      <c r="D16" s="172"/>
      <c r="E16" s="34">
        <v>14</v>
      </c>
      <c r="F16" s="87" t="s">
        <v>118</v>
      </c>
    </row>
    <row r="17" spans="1:6" s="25" customFormat="1" ht="39.75" customHeight="1">
      <c r="A17" s="13" t="s">
        <v>65</v>
      </c>
      <c r="B17" s="29" t="s">
        <v>57</v>
      </c>
      <c r="C17" s="171">
        <v>1300</v>
      </c>
      <c r="D17" s="172"/>
      <c r="E17" s="34">
        <v>2152</v>
      </c>
      <c r="F17" s="16">
        <v>-39.5910780669145</v>
      </c>
    </row>
    <row r="18" spans="1:6" s="25" customFormat="1" ht="39.75" customHeight="1" thickBot="1">
      <c r="A18" s="35" t="s">
        <v>66</v>
      </c>
      <c r="B18" s="36" t="s">
        <v>57</v>
      </c>
      <c r="C18" s="173">
        <v>17506</v>
      </c>
      <c r="D18" s="174"/>
      <c r="E18" s="37">
        <v>14318</v>
      </c>
      <c r="F18" s="18">
        <v>22.26567956418495</v>
      </c>
    </row>
    <row r="19" spans="1:6" s="25" customFormat="1" ht="33" customHeight="1">
      <c r="A19" s="168" t="s">
        <v>13</v>
      </c>
      <c r="B19" s="168"/>
      <c r="C19" s="168"/>
      <c r="D19" s="168"/>
      <c r="E19" s="168"/>
      <c r="F19" s="168"/>
    </row>
  </sheetData>
  <sheetProtection/>
  <mergeCells count="8">
    <mergeCell ref="A3:F3"/>
    <mergeCell ref="A4:F4"/>
    <mergeCell ref="A19:F19"/>
    <mergeCell ref="C14:D14"/>
    <mergeCell ref="C15:D15"/>
    <mergeCell ref="C16:D16"/>
    <mergeCell ref="C17:D17"/>
    <mergeCell ref="C18:D18"/>
  </mergeCells>
  <printOptions horizontalCentered="1"/>
  <pageMargins left="0.5905511811023623" right="0.5905511811023623" top="0.984251968503937" bottom="0.984251968503937" header="0.5118110236220472" footer="0.5118110236220472"/>
  <pageSetup firstPageNumber="1" useFirstPageNumber="1"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31.625" style="1" customWidth="1"/>
    <col min="2" max="2" width="7.75390625" style="1" customWidth="1"/>
    <col min="3" max="3" width="11.75390625" style="3" customWidth="1"/>
    <col min="4" max="4" width="13.50390625" style="3" customWidth="1"/>
    <col min="5" max="5" width="12.75390625" style="1" bestFit="1" customWidth="1"/>
    <col min="6" max="16384" width="9.00390625" style="1" customWidth="1"/>
  </cols>
  <sheetData>
    <row r="1" spans="1:5" ht="39" customHeight="1">
      <c r="A1" s="166" t="s">
        <v>115</v>
      </c>
      <c r="B1" s="166"/>
      <c r="C1" s="166"/>
      <c r="D1" s="166"/>
      <c r="E1" s="166"/>
    </row>
    <row r="2" spans="1:5" s="19" customFormat="1" ht="18" customHeight="1" thickBot="1">
      <c r="A2" s="175" t="s">
        <v>74</v>
      </c>
      <c r="B2" s="175"/>
      <c r="C2" s="175"/>
      <c r="D2" s="175"/>
      <c r="E2" s="175"/>
    </row>
    <row r="3" spans="1:5" s="24" customFormat="1" ht="51.75" customHeight="1" thickTop="1">
      <c r="A3" s="20" t="s">
        <v>77</v>
      </c>
      <c r="B3" s="21" t="s">
        <v>75</v>
      </c>
      <c r="C3" s="163" t="s">
        <v>192</v>
      </c>
      <c r="D3" s="22" t="s">
        <v>80</v>
      </c>
      <c r="E3" s="23" t="s">
        <v>31</v>
      </c>
    </row>
    <row r="4" spans="1:5" s="19" customFormat="1" ht="39.75" customHeight="1">
      <c r="A4" s="13" t="s">
        <v>35</v>
      </c>
      <c r="B4" s="15">
        <v>9869.01</v>
      </c>
      <c r="C4" s="15">
        <v>78394.53</v>
      </c>
      <c r="D4" s="15">
        <v>67234.49</v>
      </c>
      <c r="E4" s="16">
        <v>7.1</v>
      </c>
    </row>
    <row r="5" spans="1:5" s="19" customFormat="1" ht="39.75" customHeight="1">
      <c r="A5" s="13" t="s">
        <v>8</v>
      </c>
      <c r="B5" s="15">
        <v>1421.17</v>
      </c>
      <c r="C5" s="15">
        <v>10294.869999999999</v>
      </c>
      <c r="D5" s="15">
        <v>8570.42</v>
      </c>
      <c r="E5" s="16">
        <v>16.5</v>
      </c>
    </row>
    <row r="6" spans="1:5" s="19" customFormat="1" ht="39.75" customHeight="1">
      <c r="A6" s="13" t="s">
        <v>9</v>
      </c>
      <c r="B6" s="15">
        <v>8447.84</v>
      </c>
      <c r="C6" s="15">
        <v>68099.66</v>
      </c>
      <c r="D6" s="15">
        <v>58664.06999999999</v>
      </c>
      <c r="E6" s="16">
        <v>4.6</v>
      </c>
    </row>
    <row r="7" spans="1:5" s="19" customFormat="1" ht="39.75" customHeight="1">
      <c r="A7" s="13" t="s">
        <v>10</v>
      </c>
      <c r="B7" s="15">
        <v>10.379999999999999</v>
      </c>
      <c r="C7" s="15">
        <v>7053.9800000000005</v>
      </c>
      <c r="D7" s="15">
        <v>9856.14</v>
      </c>
      <c r="E7" s="16">
        <v>-16.1</v>
      </c>
    </row>
    <row r="8" spans="1:5" s="19" customFormat="1" ht="39.75" customHeight="1">
      <c r="A8" s="13" t="s">
        <v>36</v>
      </c>
      <c r="B8" s="15">
        <v>9073.32</v>
      </c>
      <c r="C8" s="15">
        <v>64827.64</v>
      </c>
      <c r="D8" s="15">
        <v>51436.909999999996</v>
      </c>
      <c r="E8" s="16">
        <v>12</v>
      </c>
    </row>
    <row r="9" spans="1:5" s="19" customFormat="1" ht="39.75" customHeight="1">
      <c r="A9" s="13" t="s">
        <v>85</v>
      </c>
      <c r="B9" s="15">
        <v>785.3100000000001</v>
      </c>
      <c r="C9" s="15">
        <v>6512.91</v>
      </c>
      <c r="D9" s="15">
        <v>5941.4400000000005</v>
      </c>
      <c r="E9" s="16">
        <v>9.8</v>
      </c>
    </row>
    <row r="10" spans="1:5" s="19" customFormat="1" ht="39.75" customHeight="1">
      <c r="A10" s="13" t="s">
        <v>11</v>
      </c>
      <c r="B10" s="15">
        <v>6954.15</v>
      </c>
      <c r="C10" s="15">
        <v>55257.89</v>
      </c>
      <c r="D10" s="15">
        <v>45809.72</v>
      </c>
      <c r="E10" s="16">
        <v>6</v>
      </c>
    </row>
    <row r="11" spans="1:5" s="19" customFormat="1" ht="39.75" customHeight="1">
      <c r="A11" s="13" t="s">
        <v>12</v>
      </c>
      <c r="B11" s="15">
        <v>8948.460000000001</v>
      </c>
      <c r="C11" s="15">
        <v>63388.030000000006</v>
      </c>
      <c r="D11" s="15">
        <v>48727.07</v>
      </c>
      <c r="E11" s="16">
        <v>15.2</v>
      </c>
    </row>
    <row r="12" spans="1:5" s="19" customFormat="1" ht="39.75" customHeight="1">
      <c r="A12" s="13" t="s">
        <v>23</v>
      </c>
      <c r="B12" s="15">
        <v>3131.38</v>
      </c>
      <c r="C12" s="15">
        <v>23929.489999999998</v>
      </c>
      <c r="D12" s="15">
        <v>18061.85</v>
      </c>
      <c r="E12" s="16">
        <v>13.7</v>
      </c>
    </row>
    <row r="13" spans="1:5" s="19" customFormat="1" ht="39.75" customHeight="1">
      <c r="A13" s="13" t="s">
        <v>37</v>
      </c>
      <c r="B13" s="15">
        <v>3822.7699999999995</v>
      </c>
      <c r="C13" s="15">
        <v>31328.390000000003</v>
      </c>
      <c r="D13" s="15">
        <v>27747.870000000003</v>
      </c>
      <c r="E13" s="16">
        <v>1</v>
      </c>
    </row>
    <row r="14" spans="1:5" s="19" customFormat="1" ht="39.75" customHeight="1">
      <c r="A14" s="13" t="s">
        <v>38</v>
      </c>
      <c r="B14" s="15">
        <v>2860.2599999999998</v>
      </c>
      <c r="C14" s="15">
        <v>22623.36</v>
      </c>
      <c r="D14" s="15">
        <v>20934.1</v>
      </c>
      <c r="E14" s="16">
        <v>5.9</v>
      </c>
    </row>
    <row r="15" spans="1:5" s="19" customFormat="1" ht="39.75" customHeight="1" thickBot="1">
      <c r="A15" s="14" t="s">
        <v>39</v>
      </c>
      <c r="B15" s="17">
        <v>54.61</v>
      </c>
      <c r="C15" s="17">
        <v>513.28</v>
      </c>
      <c r="D15" s="17">
        <v>490.66</v>
      </c>
      <c r="E15" s="18">
        <v>-8.4</v>
      </c>
    </row>
    <row r="16" spans="1:5" s="19" customFormat="1" ht="28.5" customHeight="1">
      <c r="A16" s="168" t="s">
        <v>70</v>
      </c>
      <c r="B16" s="168"/>
      <c r="C16" s="168"/>
      <c r="D16" s="168"/>
      <c r="E16" s="168"/>
    </row>
  </sheetData>
  <sheetProtection/>
  <mergeCells count="3">
    <mergeCell ref="A1:E1"/>
    <mergeCell ref="A2:E2"/>
    <mergeCell ref="A16:E16"/>
  </mergeCells>
  <conditionalFormatting sqref="E4:E15">
    <cfRule type="cellIs" priority="1" dxfId="6" operator="lessThan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firstPageNumber="1" useFirstPageNumber="1"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19.25390625" style="8" customWidth="1"/>
    <col min="2" max="2" width="10.375" style="8" customWidth="1"/>
    <col min="3" max="3" width="10.50390625" style="8" bestFit="1" customWidth="1"/>
    <col min="4" max="4" width="11.625" style="9" bestFit="1" customWidth="1"/>
    <col min="5" max="5" width="13.625" style="10" customWidth="1"/>
    <col min="6" max="6" width="12.125" style="8" customWidth="1"/>
    <col min="7" max="16384" width="9.00390625" style="8" customWidth="1"/>
  </cols>
  <sheetData>
    <row r="1" spans="1:6" ht="32.25" customHeight="1" thickBot="1">
      <c r="A1" s="176" t="s">
        <v>116</v>
      </c>
      <c r="B1" s="176"/>
      <c r="C1" s="176"/>
      <c r="D1" s="176"/>
      <c r="E1" s="176"/>
      <c r="F1" s="176"/>
    </row>
    <row r="2" spans="1:6" s="51" customFormat="1" ht="33.75" customHeight="1" thickTop="1">
      <c r="A2" s="27" t="s">
        <v>77</v>
      </c>
      <c r="B2" s="79" t="s">
        <v>55</v>
      </c>
      <c r="C2" s="21" t="s">
        <v>76</v>
      </c>
      <c r="D2" s="163" t="s">
        <v>191</v>
      </c>
      <c r="E2" s="79" t="s">
        <v>80</v>
      </c>
      <c r="F2" s="23" t="s">
        <v>31</v>
      </c>
    </row>
    <row r="3" spans="1:6" s="47" customFormat="1" ht="36" customHeight="1">
      <c r="A3" s="40" t="s">
        <v>71</v>
      </c>
      <c r="B3" s="78" t="s">
        <v>14</v>
      </c>
      <c r="C3" s="53">
        <v>83.8582</v>
      </c>
      <c r="D3" s="53">
        <v>591.559436</v>
      </c>
      <c r="E3" s="53">
        <v>561.9819269999999</v>
      </c>
      <c r="F3" s="54">
        <v>5.263071209049763</v>
      </c>
    </row>
    <row r="4" spans="1:6" s="47" customFormat="1" ht="36" customHeight="1">
      <c r="A4" s="40" t="s">
        <v>122</v>
      </c>
      <c r="B4" s="78" t="s">
        <v>14</v>
      </c>
      <c r="C4" s="53">
        <v>67.1399</v>
      </c>
      <c r="D4" s="53">
        <v>492.5972</v>
      </c>
      <c r="E4" s="53">
        <v>466.08261100000004</v>
      </c>
      <c r="F4" s="54">
        <v>5.688817470171603</v>
      </c>
    </row>
    <row r="5" spans="1:6" s="47" customFormat="1" ht="36" customHeight="1">
      <c r="A5" s="40" t="s">
        <v>18</v>
      </c>
      <c r="B5" s="78" t="s">
        <v>7</v>
      </c>
      <c r="C5" s="34">
        <v>14842</v>
      </c>
      <c r="D5" s="34">
        <v>158497</v>
      </c>
      <c r="E5" s="34">
        <v>150168</v>
      </c>
      <c r="F5" s="54">
        <v>5.5464546374726975</v>
      </c>
    </row>
    <row r="6" spans="1:6" s="47" customFormat="1" ht="36" customHeight="1">
      <c r="A6" s="40" t="s">
        <v>40</v>
      </c>
      <c r="B6" s="78" t="s">
        <v>41</v>
      </c>
      <c r="C6" s="34">
        <v>43218</v>
      </c>
      <c r="D6" s="34">
        <v>311863</v>
      </c>
      <c r="E6" s="34">
        <v>355762</v>
      </c>
      <c r="F6" s="54">
        <v>-12.339429168938787</v>
      </c>
    </row>
    <row r="7" spans="1:6" s="47" customFormat="1" ht="36" customHeight="1">
      <c r="A7" s="40" t="s">
        <v>42</v>
      </c>
      <c r="B7" s="78" t="s">
        <v>43</v>
      </c>
      <c r="C7" s="34">
        <v>23066</v>
      </c>
      <c r="D7" s="34">
        <v>138686</v>
      </c>
      <c r="E7" s="34">
        <v>123503</v>
      </c>
      <c r="F7" s="54">
        <v>12.293628494854381</v>
      </c>
    </row>
    <row r="8" spans="1:6" s="47" customFormat="1" ht="36" customHeight="1">
      <c r="A8" s="40" t="s">
        <v>44</v>
      </c>
      <c r="B8" s="78" t="s">
        <v>17</v>
      </c>
      <c r="C8" s="34">
        <v>16.1</v>
      </c>
      <c r="D8" s="34">
        <v>101</v>
      </c>
      <c r="E8" s="34">
        <v>281.68</v>
      </c>
      <c r="F8" s="54">
        <v>-64.14370917353025</v>
      </c>
    </row>
    <row r="9" spans="1:6" s="47" customFormat="1" ht="36" customHeight="1">
      <c r="A9" s="57" t="s">
        <v>123</v>
      </c>
      <c r="B9" s="92" t="s">
        <v>125</v>
      </c>
      <c r="C9" s="34">
        <v>73500</v>
      </c>
      <c r="D9" s="34">
        <v>922960</v>
      </c>
      <c r="E9" s="34">
        <v>388478</v>
      </c>
      <c r="F9" s="54">
        <v>137.58359546743958</v>
      </c>
    </row>
    <row r="10" spans="1:6" s="47" customFormat="1" ht="36" customHeight="1">
      <c r="A10" s="40" t="s">
        <v>45</v>
      </c>
      <c r="B10" s="78" t="s">
        <v>16</v>
      </c>
      <c r="C10" s="34">
        <v>1218</v>
      </c>
      <c r="D10" s="34">
        <v>11520.1</v>
      </c>
      <c r="E10" s="34">
        <v>15947.6</v>
      </c>
      <c r="F10" s="54">
        <v>-27.762798163987057</v>
      </c>
    </row>
    <row r="11" spans="1:6" s="47" customFormat="1" ht="36" customHeight="1">
      <c r="A11" s="40" t="s">
        <v>46</v>
      </c>
      <c r="B11" s="78" t="s">
        <v>16</v>
      </c>
      <c r="C11" s="34">
        <v>652</v>
      </c>
      <c r="D11" s="34">
        <v>4801</v>
      </c>
      <c r="E11" s="34">
        <v>4905</v>
      </c>
      <c r="F11" s="54">
        <v>-2.1202854230377155</v>
      </c>
    </row>
    <row r="12" spans="1:6" s="47" customFormat="1" ht="36" customHeight="1">
      <c r="A12" s="40" t="s">
        <v>47</v>
      </c>
      <c r="B12" s="78" t="s">
        <v>16</v>
      </c>
      <c r="C12" s="34">
        <v>186692.04</v>
      </c>
      <c r="D12" s="34">
        <v>1534318.18</v>
      </c>
      <c r="E12" s="34">
        <v>1776441.99</v>
      </c>
      <c r="F12" s="54">
        <v>-13.629705409068837</v>
      </c>
    </row>
    <row r="13" spans="1:6" s="47" customFormat="1" ht="36" customHeight="1">
      <c r="A13" s="56" t="s">
        <v>19</v>
      </c>
      <c r="B13" s="78" t="s">
        <v>20</v>
      </c>
      <c r="C13" s="34">
        <v>18352.6</v>
      </c>
      <c r="D13" s="34">
        <v>109891.3</v>
      </c>
      <c r="E13" s="34">
        <v>122425.9</v>
      </c>
      <c r="F13" s="54">
        <v>-10.238519790338474</v>
      </c>
    </row>
    <row r="14" spans="1:6" s="47" customFormat="1" ht="36" customHeight="1">
      <c r="A14" s="40" t="s">
        <v>48</v>
      </c>
      <c r="B14" s="78" t="s">
        <v>16</v>
      </c>
      <c r="C14" s="34">
        <v>1867</v>
      </c>
      <c r="D14" s="34">
        <v>18235</v>
      </c>
      <c r="E14" s="34">
        <v>6510</v>
      </c>
      <c r="F14" s="54">
        <v>180.10752688172045</v>
      </c>
    </row>
    <row r="15" spans="1:6" s="47" customFormat="1" ht="36" customHeight="1">
      <c r="A15" s="40" t="s">
        <v>49</v>
      </c>
      <c r="B15" s="78" t="s">
        <v>16</v>
      </c>
      <c r="C15" s="34">
        <v>20.35</v>
      </c>
      <c r="D15" s="34">
        <v>217.95</v>
      </c>
      <c r="E15" s="34">
        <v>112.55</v>
      </c>
      <c r="F15" s="54">
        <v>93.6472678809418</v>
      </c>
    </row>
    <row r="16" spans="1:6" s="47" customFormat="1" ht="36" customHeight="1">
      <c r="A16" s="40" t="s">
        <v>124</v>
      </c>
      <c r="B16" s="78" t="s">
        <v>16</v>
      </c>
      <c r="C16" s="34">
        <v>519</v>
      </c>
      <c r="D16" s="34">
        <v>4503</v>
      </c>
      <c r="E16" s="34">
        <v>3698</v>
      </c>
      <c r="F16" s="54">
        <v>21.7685235262304</v>
      </c>
    </row>
    <row r="17" spans="1:6" s="47" customFormat="1" ht="36" customHeight="1">
      <c r="A17" s="88" t="s">
        <v>24</v>
      </c>
      <c r="B17" s="89" t="s">
        <v>20</v>
      </c>
      <c r="C17" s="34">
        <v>2503</v>
      </c>
      <c r="D17" s="34">
        <v>18837</v>
      </c>
      <c r="E17" s="34">
        <v>17766</v>
      </c>
      <c r="F17" s="54">
        <v>6.028368794326244</v>
      </c>
    </row>
    <row r="18" spans="1:8" ht="36" customHeight="1" thickBot="1">
      <c r="A18" s="90" t="s">
        <v>50</v>
      </c>
      <c r="B18" s="91" t="s">
        <v>16</v>
      </c>
      <c r="C18" s="140">
        <v>35.04</v>
      </c>
      <c r="D18" s="161">
        <v>290.34</v>
      </c>
      <c r="E18" s="141">
        <v>291</v>
      </c>
      <c r="F18" s="142">
        <v>-0.22680412371134384</v>
      </c>
      <c r="H18" s="143" t="s">
        <v>185</v>
      </c>
    </row>
    <row r="19" ht="15" thickTop="1"/>
  </sheetData>
  <sheetProtection/>
  <mergeCells count="1">
    <mergeCell ref="A1:F1"/>
  </mergeCells>
  <conditionalFormatting sqref="F3:F17">
    <cfRule type="cellIs" priority="1" dxfId="6" operator="lessThan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firstPageNumber="1" useFirstPageNumber="1" horizontalDpi="180" verticalDpi="18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3" sqref="D3:E6"/>
    </sheetView>
  </sheetViews>
  <sheetFormatPr defaultColWidth="9.00390625" defaultRowHeight="14.25"/>
  <cols>
    <col min="1" max="1" width="21.50390625" style="8" customWidth="1"/>
    <col min="2" max="2" width="9.50390625" style="8" bestFit="1" customWidth="1"/>
    <col min="3" max="3" width="9.375" style="8" customWidth="1"/>
    <col min="4" max="4" width="12.375" style="9" customWidth="1"/>
    <col min="5" max="5" width="13.625" style="10" customWidth="1"/>
    <col min="6" max="6" width="12.125" style="8" customWidth="1"/>
    <col min="7" max="16384" width="9.00390625" style="8" customWidth="1"/>
  </cols>
  <sheetData>
    <row r="1" spans="1:6" ht="45" customHeight="1" thickBot="1">
      <c r="A1" s="176" t="s">
        <v>119</v>
      </c>
      <c r="B1" s="176"/>
      <c r="C1" s="176"/>
      <c r="D1" s="176"/>
      <c r="E1" s="176"/>
      <c r="F1" s="176"/>
    </row>
    <row r="2" spans="1:6" s="51" customFormat="1" ht="45" customHeight="1" thickTop="1">
      <c r="A2" s="27" t="s">
        <v>98</v>
      </c>
      <c r="B2" s="22" t="s">
        <v>99</v>
      </c>
      <c r="C2" s="21" t="s">
        <v>100</v>
      </c>
      <c r="D2" s="163" t="s">
        <v>191</v>
      </c>
      <c r="E2" s="22" t="s">
        <v>101</v>
      </c>
      <c r="F2" s="23" t="s">
        <v>102</v>
      </c>
    </row>
    <row r="3" spans="1:6" s="47" customFormat="1" ht="42" customHeight="1">
      <c r="A3" s="40" t="s">
        <v>21</v>
      </c>
      <c r="B3" s="52" t="s">
        <v>15</v>
      </c>
      <c r="C3" s="34">
        <v>10208.32</v>
      </c>
      <c r="D3" s="34">
        <v>68208.54</v>
      </c>
      <c r="E3" s="34">
        <v>64571.4</v>
      </c>
      <c r="F3" s="54">
        <v>5.6327414304165435</v>
      </c>
    </row>
    <row r="4" spans="1:6" s="47" customFormat="1" ht="42" customHeight="1">
      <c r="A4" s="40" t="s">
        <v>22</v>
      </c>
      <c r="B4" s="52" t="s">
        <v>15</v>
      </c>
      <c r="C4" s="34">
        <v>8052.9</v>
      </c>
      <c r="D4" s="34">
        <v>56058.76</v>
      </c>
      <c r="E4" s="34">
        <v>52449.3</v>
      </c>
      <c r="F4" s="54">
        <v>6.881807764831938</v>
      </c>
    </row>
    <row r="5" spans="1:6" s="47" customFormat="1" ht="42" customHeight="1">
      <c r="A5" s="40" t="s">
        <v>113</v>
      </c>
      <c r="B5" s="52" t="s">
        <v>15</v>
      </c>
      <c r="C5" s="34">
        <v>7513.09</v>
      </c>
      <c r="D5" s="34">
        <v>56724.73</v>
      </c>
      <c r="E5" s="34">
        <v>52073.24</v>
      </c>
      <c r="F5" s="54">
        <v>8.932591864842676</v>
      </c>
    </row>
    <row r="6" spans="1:6" s="47" customFormat="1" ht="42" customHeight="1">
      <c r="A6" s="154" t="s">
        <v>187</v>
      </c>
      <c r="B6" s="55" t="s">
        <v>103</v>
      </c>
      <c r="C6" s="34">
        <v>86654.75</v>
      </c>
      <c r="D6" s="34">
        <v>610047.8</v>
      </c>
      <c r="E6" s="34">
        <v>579088.37</v>
      </c>
      <c r="F6" s="54">
        <v>5.346235843071767</v>
      </c>
    </row>
    <row r="7" spans="1:6" s="47" customFormat="1" ht="42" customHeight="1">
      <c r="A7" s="155" t="s">
        <v>188</v>
      </c>
      <c r="B7" s="52" t="s">
        <v>15</v>
      </c>
      <c r="C7" s="53">
        <v>3610.8</v>
      </c>
      <c r="D7" s="53">
        <v>32004.09</v>
      </c>
      <c r="E7" s="53">
        <v>41131.44</v>
      </c>
      <c r="F7" s="54">
        <v>-22.190689166243637</v>
      </c>
    </row>
    <row r="8" spans="1:6" s="47" customFormat="1" ht="42" customHeight="1">
      <c r="A8" s="40" t="s">
        <v>72</v>
      </c>
      <c r="B8" s="52" t="s">
        <v>15</v>
      </c>
      <c r="C8" s="53">
        <v>985.96</v>
      </c>
      <c r="D8" s="53">
        <v>12837.52</v>
      </c>
      <c r="E8" s="53">
        <v>22525.45</v>
      </c>
      <c r="F8" s="54">
        <v>-43.0088189137176</v>
      </c>
    </row>
    <row r="9" spans="1:6" s="47" customFormat="1" ht="42" customHeight="1">
      <c r="A9" s="40" t="s">
        <v>112</v>
      </c>
      <c r="B9" s="52" t="s">
        <v>15</v>
      </c>
      <c r="C9" s="34">
        <v>2624.84</v>
      </c>
      <c r="D9" s="34">
        <v>19166.57</v>
      </c>
      <c r="E9" s="34">
        <v>18605.99</v>
      </c>
      <c r="F9" s="54">
        <v>3.012900684134512</v>
      </c>
    </row>
    <row r="10" spans="1:6" s="47" customFormat="1" ht="56.25" customHeight="1" thickBot="1">
      <c r="A10" s="179" t="s">
        <v>104</v>
      </c>
      <c r="B10" s="179"/>
      <c r="C10" s="179"/>
      <c r="D10" s="179"/>
      <c r="E10" s="179"/>
      <c r="F10" s="179"/>
    </row>
    <row r="11" spans="1:6" s="47" customFormat="1" ht="42" customHeight="1" thickTop="1">
      <c r="A11" s="27" t="s">
        <v>105</v>
      </c>
      <c r="B11" s="180" t="s">
        <v>106</v>
      </c>
      <c r="C11" s="180"/>
      <c r="D11" s="156" t="s">
        <v>189</v>
      </c>
      <c r="E11" s="22" t="s">
        <v>101</v>
      </c>
      <c r="F11" s="23" t="s">
        <v>102</v>
      </c>
    </row>
    <row r="12" spans="1:6" s="47" customFormat="1" ht="42" customHeight="1">
      <c r="A12" s="80" t="s">
        <v>120</v>
      </c>
      <c r="B12" s="177" t="s">
        <v>121</v>
      </c>
      <c r="C12" s="177"/>
      <c r="D12" s="81">
        <v>90.11</v>
      </c>
      <c r="E12" s="82">
        <v>89.61</v>
      </c>
      <c r="F12" s="85">
        <v>0.56</v>
      </c>
    </row>
    <row r="13" spans="1:8" s="47" customFormat="1" ht="42" customHeight="1">
      <c r="A13" s="83" t="s">
        <v>107</v>
      </c>
      <c r="B13" s="177" t="s">
        <v>108</v>
      </c>
      <c r="C13" s="177"/>
      <c r="D13" s="157">
        <v>2.5024</v>
      </c>
      <c r="E13" s="157">
        <v>2.6821</v>
      </c>
      <c r="F13" s="85">
        <v>-6.69</v>
      </c>
      <c r="H13" s="137" t="s">
        <v>184</v>
      </c>
    </row>
    <row r="14" spans="1:6" s="47" customFormat="1" ht="42" customHeight="1">
      <c r="A14" s="83" t="s">
        <v>109</v>
      </c>
      <c r="B14" s="177" t="s">
        <v>108</v>
      </c>
      <c r="C14" s="177"/>
      <c r="D14" s="158">
        <v>3.8855</v>
      </c>
      <c r="E14" s="158">
        <v>4.1825</v>
      </c>
      <c r="F14" s="86">
        <v>-7.1</v>
      </c>
    </row>
    <row r="15" spans="1:6" ht="42" customHeight="1" thickBot="1">
      <c r="A15" s="84" t="s">
        <v>110</v>
      </c>
      <c r="B15" s="178" t="s">
        <v>111</v>
      </c>
      <c r="C15" s="178"/>
      <c r="D15" s="159">
        <v>1352.7914</v>
      </c>
      <c r="E15" s="159">
        <v>1371.8603</v>
      </c>
      <c r="F15" s="160">
        <v>-1.39</v>
      </c>
    </row>
    <row r="16" ht="15" thickTop="1"/>
  </sheetData>
  <sheetProtection/>
  <mergeCells count="7">
    <mergeCell ref="B14:C14"/>
    <mergeCell ref="B15:C15"/>
    <mergeCell ref="A1:F1"/>
    <mergeCell ref="A10:F10"/>
    <mergeCell ref="B11:C11"/>
    <mergeCell ref="B12:C12"/>
    <mergeCell ref="B13:C13"/>
  </mergeCells>
  <conditionalFormatting sqref="F3:F14">
    <cfRule type="cellIs" priority="4" dxfId="6" operator="lessThan" stopIfTrue="1">
      <formula>0</formula>
    </cfRule>
  </conditionalFormatting>
  <conditionalFormatting sqref="F12:F14">
    <cfRule type="cellIs" priority="2" dxfId="6" operator="lessThan" stopIfTrue="1">
      <formula>0</formula>
    </cfRule>
  </conditionalFormatting>
  <conditionalFormatting sqref="F12:F15">
    <cfRule type="cellIs" priority="1" dxfId="6" operator="lessThan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firstPageNumber="1" useFirstPageNumber="1" horizontalDpi="180" verticalDpi="18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3" sqref="D3:F3"/>
    </sheetView>
  </sheetViews>
  <sheetFormatPr defaultColWidth="9.00390625" defaultRowHeight="14.25"/>
  <cols>
    <col min="1" max="1" width="23.75390625" style="6" customWidth="1"/>
    <col min="2" max="2" width="9.125" style="6" customWidth="1"/>
    <col min="3" max="3" width="7.125" style="12" customWidth="1"/>
    <col min="4" max="4" width="11.25390625" style="12" bestFit="1" customWidth="1"/>
    <col min="5" max="5" width="13.375" style="12" customWidth="1"/>
    <col min="6" max="6" width="12.50390625" style="6" customWidth="1"/>
    <col min="7" max="16384" width="9.00390625" style="6" customWidth="1"/>
  </cols>
  <sheetData>
    <row r="1" spans="1:6" ht="32.25" customHeight="1" thickBot="1">
      <c r="A1" s="166" t="s">
        <v>117</v>
      </c>
      <c r="B1" s="166"/>
      <c r="C1" s="166"/>
      <c r="D1" s="166"/>
      <c r="E1" s="166"/>
      <c r="F1" s="166"/>
    </row>
    <row r="2" spans="1:6" s="28" customFormat="1" ht="55.5" customHeight="1" thickTop="1">
      <c r="A2" s="20" t="s">
        <v>77</v>
      </c>
      <c r="B2" s="79" t="s">
        <v>55</v>
      </c>
      <c r="C2" s="79" t="s">
        <v>75</v>
      </c>
      <c r="D2" s="163" t="s">
        <v>193</v>
      </c>
      <c r="E2" s="79" t="s">
        <v>80</v>
      </c>
      <c r="F2" s="23" t="s">
        <v>31</v>
      </c>
    </row>
    <row r="3" spans="1:6" s="25" customFormat="1" ht="55.5" customHeight="1">
      <c r="A3" s="107" t="s">
        <v>158</v>
      </c>
      <c r="B3" s="58" t="s">
        <v>1</v>
      </c>
      <c r="C3" s="59">
        <v>59637</v>
      </c>
      <c r="D3" s="59">
        <v>286652</v>
      </c>
      <c r="E3" s="59">
        <v>209814</v>
      </c>
      <c r="F3" s="54">
        <v>36.621960403023635</v>
      </c>
    </row>
    <row r="4" spans="1:6" s="25" customFormat="1" ht="55.5" customHeight="1">
      <c r="A4" s="107" t="s">
        <v>92</v>
      </c>
      <c r="B4" s="58" t="s">
        <v>6</v>
      </c>
      <c r="C4" s="58" t="s">
        <v>6</v>
      </c>
      <c r="D4" s="58" t="s">
        <v>6</v>
      </c>
      <c r="E4" s="58" t="s">
        <v>6</v>
      </c>
      <c r="F4" s="94" t="s">
        <v>6</v>
      </c>
    </row>
    <row r="5" spans="1:6" s="25" customFormat="1" ht="55.5" customHeight="1">
      <c r="A5" s="38" t="s">
        <v>93</v>
      </c>
      <c r="B5" s="58" t="s">
        <v>1</v>
      </c>
      <c r="C5" s="59">
        <v>59637</v>
      </c>
      <c r="D5" s="59">
        <v>286652</v>
      </c>
      <c r="E5" s="59">
        <v>209814</v>
      </c>
      <c r="F5" s="54">
        <v>36.621960403023635</v>
      </c>
    </row>
    <row r="6" spans="1:6" s="25" customFormat="1" ht="55.5" customHeight="1">
      <c r="A6" s="38" t="s">
        <v>94</v>
      </c>
      <c r="B6" s="58" t="s">
        <v>1</v>
      </c>
      <c r="C6" s="59">
        <v>17241</v>
      </c>
      <c r="D6" s="59">
        <v>42655</v>
      </c>
      <c r="E6" s="59">
        <v>51513</v>
      </c>
      <c r="F6" s="54">
        <v>-17.195659348125712</v>
      </c>
    </row>
    <row r="7" spans="1:6" s="25" customFormat="1" ht="55.5" customHeight="1">
      <c r="A7" s="38" t="s">
        <v>95</v>
      </c>
      <c r="B7" s="58" t="s">
        <v>1</v>
      </c>
      <c r="C7" s="59"/>
      <c r="D7" s="59"/>
      <c r="E7" s="59">
        <v>0</v>
      </c>
      <c r="F7" s="54">
        <v>0</v>
      </c>
    </row>
    <row r="8" spans="1:6" s="25" customFormat="1" ht="55.5" customHeight="1">
      <c r="A8" s="107" t="s">
        <v>157</v>
      </c>
      <c r="B8" s="58" t="s">
        <v>2</v>
      </c>
      <c r="C8" s="58" t="s">
        <v>6</v>
      </c>
      <c r="D8" s="58" t="s">
        <v>6</v>
      </c>
      <c r="E8" s="58" t="s">
        <v>6</v>
      </c>
      <c r="F8" s="94" t="s">
        <v>6</v>
      </c>
    </row>
    <row r="9" spans="1:6" s="25" customFormat="1" ht="55.5" customHeight="1">
      <c r="A9" s="38" t="s">
        <v>167</v>
      </c>
      <c r="B9" s="58" t="s">
        <v>1</v>
      </c>
      <c r="C9" s="59"/>
      <c r="D9" s="59"/>
      <c r="E9" s="59">
        <v>0</v>
      </c>
      <c r="F9" s="54"/>
    </row>
    <row r="10" spans="1:6" s="25" customFormat="1" ht="55.5" customHeight="1">
      <c r="A10" s="38" t="s">
        <v>168</v>
      </c>
      <c r="B10" s="58" t="s">
        <v>1</v>
      </c>
      <c r="C10" s="59">
        <v>32664</v>
      </c>
      <c r="D10" s="59">
        <v>168780</v>
      </c>
      <c r="E10" s="59">
        <v>123732</v>
      </c>
      <c r="F10" s="54">
        <v>36.40771991077489</v>
      </c>
    </row>
    <row r="11" spans="1:6" s="25" customFormat="1" ht="55.5" customHeight="1">
      <c r="A11" s="38" t="s">
        <v>165</v>
      </c>
      <c r="B11" s="58" t="s">
        <v>51</v>
      </c>
      <c r="C11" s="59">
        <v>32664</v>
      </c>
      <c r="D11" s="59">
        <v>168780</v>
      </c>
      <c r="E11" s="59">
        <v>123732</v>
      </c>
      <c r="F11" s="54">
        <v>36.40771991077489</v>
      </c>
    </row>
    <row r="12" spans="1:6" s="25" customFormat="1" ht="55.5" customHeight="1">
      <c r="A12" s="38" t="s">
        <v>161</v>
      </c>
      <c r="B12" s="58" t="s">
        <v>51</v>
      </c>
      <c r="C12" s="59">
        <v>5302</v>
      </c>
      <c r="D12" s="59">
        <v>81904</v>
      </c>
      <c r="E12" s="59">
        <v>87664</v>
      </c>
      <c r="F12" s="54">
        <v>-6.570542069720759</v>
      </c>
    </row>
    <row r="13" spans="1:6" s="25" customFormat="1" ht="55.5" customHeight="1">
      <c r="A13" s="38" t="s">
        <v>166</v>
      </c>
      <c r="B13" s="58" t="s">
        <v>1</v>
      </c>
      <c r="C13" s="59">
        <v>26973</v>
      </c>
      <c r="D13" s="59">
        <v>117872</v>
      </c>
      <c r="E13" s="59">
        <v>86082</v>
      </c>
      <c r="F13" s="54">
        <v>36.929904044980375</v>
      </c>
    </row>
    <row r="14" spans="1:6" s="25" customFormat="1" ht="55.5" customHeight="1" thickBot="1">
      <c r="A14" s="145" t="s">
        <v>67</v>
      </c>
      <c r="B14" s="93" t="s">
        <v>1</v>
      </c>
      <c r="C14" s="146">
        <v>10282</v>
      </c>
      <c r="D14" s="146">
        <v>72967</v>
      </c>
      <c r="E14" s="146">
        <v>36036</v>
      </c>
      <c r="F14" s="147">
        <v>102.48362748362747</v>
      </c>
    </row>
    <row r="15" spans="1:6" ht="37.5" customHeight="1" thickTop="1">
      <c r="A15" s="11"/>
      <c r="F15" s="77"/>
    </row>
    <row r="16" ht="42.75" customHeight="1"/>
  </sheetData>
  <sheetProtection/>
  <mergeCells count="1">
    <mergeCell ref="A1:F1"/>
  </mergeCells>
  <printOptions horizontalCentered="1"/>
  <pageMargins left="0.5905511811023623" right="0.5905511811023623" top="0.984251968503937" bottom="0.7874015748031497" header="0.5118110236220472" footer="0.5118110236220472"/>
  <pageSetup firstPageNumber="1" useFirstPageNumber="1"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D12" sqref="D12"/>
    </sheetView>
  </sheetViews>
  <sheetFormatPr defaultColWidth="9.00390625" defaultRowHeight="14.25"/>
  <cols>
    <col min="1" max="1" width="22.75390625" style="6" bestFit="1" customWidth="1"/>
    <col min="2" max="2" width="9.125" style="6" customWidth="1"/>
    <col min="3" max="3" width="7.125" style="12" customWidth="1"/>
    <col min="4" max="4" width="12.00390625" style="12" customWidth="1"/>
    <col min="5" max="5" width="13.375" style="12" customWidth="1"/>
    <col min="6" max="6" width="12.50390625" style="6" customWidth="1"/>
    <col min="7" max="16384" width="9.00390625" style="6" customWidth="1"/>
  </cols>
  <sheetData>
    <row r="1" spans="1:6" ht="32.25" customHeight="1" thickBot="1">
      <c r="A1" s="166" t="s">
        <v>154</v>
      </c>
      <c r="B1" s="166"/>
      <c r="C1" s="166"/>
      <c r="D1" s="166"/>
      <c r="E1" s="166"/>
      <c r="F1" s="166"/>
    </row>
    <row r="2" spans="1:6" s="28" customFormat="1" ht="55.5" customHeight="1" thickTop="1">
      <c r="A2" s="20" t="s">
        <v>77</v>
      </c>
      <c r="B2" s="101" t="s">
        <v>55</v>
      </c>
      <c r="C2" s="101" t="s">
        <v>75</v>
      </c>
      <c r="D2" s="163" t="s">
        <v>191</v>
      </c>
      <c r="E2" s="101" t="s">
        <v>80</v>
      </c>
      <c r="F2" s="23" t="s">
        <v>31</v>
      </c>
    </row>
    <row r="3" spans="1:6" s="25" customFormat="1" ht="36" customHeight="1">
      <c r="A3" s="38" t="s">
        <v>143</v>
      </c>
      <c r="B3" s="58" t="s">
        <v>1</v>
      </c>
      <c r="C3" s="151">
        <v>10282</v>
      </c>
      <c r="D3" s="59">
        <v>72967</v>
      </c>
      <c r="E3" s="59">
        <v>36036</v>
      </c>
      <c r="F3" s="122">
        <v>102.48</v>
      </c>
    </row>
    <row r="4" spans="1:7" s="25" customFormat="1" ht="36" customHeight="1">
      <c r="A4" s="38" t="s">
        <v>144</v>
      </c>
      <c r="B4" s="58" t="s">
        <v>1</v>
      </c>
      <c r="C4" s="153">
        <v>9862</v>
      </c>
      <c r="D4" s="72">
        <v>67496</v>
      </c>
      <c r="E4" s="72">
        <v>22429</v>
      </c>
      <c r="F4" s="152">
        <v>200.93</v>
      </c>
      <c r="G4" s="148"/>
    </row>
    <row r="5" spans="1:6" s="25" customFormat="1" ht="36" customHeight="1">
      <c r="A5" s="38" t="s">
        <v>155</v>
      </c>
      <c r="B5" s="58" t="s">
        <v>162</v>
      </c>
      <c r="C5" s="59">
        <v>0</v>
      </c>
      <c r="D5" s="59">
        <v>636655</v>
      </c>
      <c r="E5" s="59">
        <v>428320</v>
      </c>
      <c r="F5" s="122">
        <v>48.64003548748599</v>
      </c>
    </row>
    <row r="6" spans="1:6" s="25" customFormat="1" ht="36" customHeight="1">
      <c r="A6" s="38" t="s">
        <v>145</v>
      </c>
      <c r="B6" s="58" t="s">
        <v>162</v>
      </c>
      <c r="C6" s="59">
        <v>0</v>
      </c>
      <c r="D6" s="59">
        <v>323151</v>
      </c>
      <c r="E6" s="59">
        <v>103201</v>
      </c>
      <c r="F6" s="122">
        <v>213.12777976957585</v>
      </c>
    </row>
    <row r="7" spans="1:6" s="25" customFormat="1" ht="36" customHeight="1">
      <c r="A7" s="38" t="s">
        <v>146</v>
      </c>
      <c r="B7" s="58" t="s">
        <v>162</v>
      </c>
      <c r="C7" s="72">
        <v>0</v>
      </c>
      <c r="D7" s="72">
        <v>35098</v>
      </c>
      <c r="E7" s="72">
        <v>36602</v>
      </c>
      <c r="F7" s="122">
        <v>-4.109065078411012</v>
      </c>
    </row>
    <row r="8" spans="1:6" s="25" customFormat="1" ht="36" customHeight="1">
      <c r="A8" s="38" t="s">
        <v>156</v>
      </c>
      <c r="B8" s="58" t="s">
        <v>162</v>
      </c>
      <c r="C8" s="59">
        <v>0</v>
      </c>
      <c r="D8" s="59">
        <v>29057</v>
      </c>
      <c r="E8" s="59">
        <v>2924</v>
      </c>
      <c r="F8" s="122">
        <v>893.7414500683994</v>
      </c>
    </row>
    <row r="9" spans="1:6" s="25" customFormat="1" ht="36" customHeight="1">
      <c r="A9" s="38" t="s">
        <v>147</v>
      </c>
      <c r="B9" s="58" t="s">
        <v>162</v>
      </c>
      <c r="C9" s="59">
        <v>10676</v>
      </c>
      <c r="D9" s="59">
        <v>122943</v>
      </c>
      <c r="E9" s="59">
        <v>88185</v>
      </c>
      <c r="F9" s="122">
        <v>39.41486647389012</v>
      </c>
    </row>
    <row r="10" spans="1:6" s="25" customFormat="1" ht="36" customHeight="1">
      <c r="A10" s="38" t="s">
        <v>148</v>
      </c>
      <c r="B10" s="58" t="s">
        <v>162</v>
      </c>
      <c r="C10" s="59">
        <v>9251</v>
      </c>
      <c r="D10" s="59">
        <v>114275</v>
      </c>
      <c r="E10" s="59">
        <v>75715</v>
      </c>
      <c r="F10" s="122">
        <v>50.92782143564683</v>
      </c>
    </row>
    <row r="11" spans="1:6" s="25" customFormat="1" ht="36" customHeight="1">
      <c r="A11" s="38" t="s">
        <v>149</v>
      </c>
      <c r="B11" s="58" t="s">
        <v>150</v>
      </c>
      <c r="C11" s="59">
        <v>73</v>
      </c>
      <c r="D11" s="59">
        <v>873</v>
      </c>
      <c r="E11" s="59">
        <v>567</v>
      </c>
      <c r="F11" s="122">
        <v>53.968253968253975</v>
      </c>
    </row>
    <row r="12" spans="1:6" s="25" customFormat="1" ht="36" customHeight="1">
      <c r="A12" s="38" t="s">
        <v>151</v>
      </c>
      <c r="B12" s="58" t="s">
        <v>1</v>
      </c>
      <c r="C12" s="60">
        <v>6130</v>
      </c>
      <c r="D12" s="60">
        <v>57048</v>
      </c>
      <c r="E12" s="60">
        <v>36170</v>
      </c>
      <c r="F12" s="123">
        <v>57.72186895217031</v>
      </c>
    </row>
    <row r="13" spans="1:6" s="25" customFormat="1" ht="36" customHeight="1">
      <c r="A13" s="38" t="s">
        <v>148</v>
      </c>
      <c r="B13" s="58" t="s">
        <v>1</v>
      </c>
      <c r="C13" s="60">
        <v>4853</v>
      </c>
      <c r="D13" s="60">
        <v>48465</v>
      </c>
      <c r="E13" s="60">
        <v>26117</v>
      </c>
      <c r="F13" s="123">
        <v>85.56878661408278</v>
      </c>
    </row>
    <row r="14" spans="1:6" s="25" customFormat="1" ht="36" customHeight="1">
      <c r="A14" s="38" t="s">
        <v>152</v>
      </c>
      <c r="B14" s="58" t="s">
        <v>162</v>
      </c>
      <c r="C14" s="60" t="s">
        <v>6</v>
      </c>
      <c r="D14" s="60">
        <v>103336</v>
      </c>
      <c r="E14" s="60">
        <v>79247</v>
      </c>
      <c r="F14" s="123">
        <v>30.39736519994447</v>
      </c>
    </row>
    <row r="15" spans="1:6" s="25" customFormat="1" ht="36" customHeight="1">
      <c r="A15" s="38" t="s">
        <v>144</v>
      </c>
      <c r="B15" s="58" t="s">
        <v>162</v>
      </c>
      <c r="C15" s="60" t="s">
        <v>6</v>
      </c>
      <c r="D15" s="60">
        <v>38661</v>
      </c>
      <c r="E15" s="60">
        <v>44011</v>
      </c>
      <c r="F15" s="123">
        <v>-12.156051896116882</v>
      </c>
    </row>
    <row r="16" spans="1:6" ht="37.5" customHeight="1" thickBot="1">
      <c r="A16" s="106" t="s">
        <v>153</v>
      </c>
      <c r="B16" s="93" t="s">
        <v>162</v>
      </c>
      <c r="C16" s="138">
        <v>0</v>
      </c>
      <c r="D16" s="138">
        <v>128388</v>
      </c>
      <c r="E16" s="138">
        <v>37903</v>
      </c>
      <c r="F16" s="139">
        <v>238.7278051869245</v>
      </c>
    </row>
    <row r="17" ht="42.75" customHeight="1" thickTop="1"/>
  </sheetData>
  <sheetProtection/>
  <mergeCells count="1">
    <mergeCell ref="A1:F1"/>
  </mergeCells>
  <printOptions horizontalCentered="1"/>
  <pageMargins left="0.5905511811023623" right="0.5905511811023623" top="0.984251968503937" bottom="0.7874015748031497" header="0.5118110236220472" footer="0.5118110236220472"/>
  <pageSetup firstPageNumber="1" useFirstPageNumber="1"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31.125" style="0" bestFit="1" customWidth="1"/>
    <col min="2" max="2" width="7.375" style="0" customWidth="1"/>
    <col min="3" max="3" width="8.00390625" style="0" customWidth="1"/>
    <col min="4" max="4" width="11.625" style="0" bestFit="1" customWidth="1"/>
    <col min="5" max="5" width="13.625" style="0" customWidth="1"/>
    <col min="6" max="6" width="11.625" style="0" customWidth="1"/>
  </cols>
  <sheetData>
    <row r="1" spans="1:6" ht="51" customHeight="1" thickBot="1">
      <c r="A1" s="181" t="s">
        <v>159</v>
      </c>
      <c r="B1" s="181"/>
      <c r="C1" s="181"/>
      <c r="D1" s="181"/>
      <c r="E1" s="181"/>
      <c r="F1" s="181"/>
    </row>
    <row r="2" spans="1:6" s="61" customFormat="1" ht="52.5" customHeight="1" thickTop="1">
      <c r="A2" s="95" t="s">
        <v>77</v>
      </c>
      <c r="B2" s="96" t="s">
        <v>55</v>
      </c>
      <c r="C2" s="96" t="s">
        <v>129</v>
      </c>
      <c r="D2" s="163" t="s">
        <v>191</v>
      </c>
      <c r="E2" s="96" t="s">
        <v>83</v>
      </c>
      <c r="F2" s="97" t="s">
        <v>31</v>
      </c>
    </row>
    <row r="3" spans="1:6" s="63" customFormat="1" ht="52.5" customHeight="1">
      <c r="A3" s="135" t="s">
        <v>32</v>
      </c>
      <c r="B3" s="126" t="s">
        <v>1</v>
      </c>
      <c r="C3" s="126">
        <v>32625.5</v>
      </c>
      <c r="D3" s="49">
        <v>253882.8</v>
      </c>
      <c r="E3" s="49">
        <v>231992.1</v>
      </c>
      <c r="F3" s="62">
        <v>9.435967862698757</v>
      </c>
    </row>
    <row r="4" spans="1:6" s="63" customFormat="1" ht="52.5" customHeight="1">
      <c r="A4" s="48" t="s">
        <v>33</v>
      </c>
      <c r="B4" s="126" t="s">
        <v>1</v>
      </c>
      <c r="C4" s="126">
        <v>917.8</v>
      </c>
      <c r="D4" s="64">
        <v>8066.9</v>
      </c>
      <c r="E4" s="64">
        <v>8584.800000000001</v>
      </c>
      <c r="F4" s="62">
        <v>-6.0327555679806295</v>
      </c>
    </row>
    <row r="5" spans="1:6" s="63" customFormat="1" ht="52.5" customHeight="1">
      <c r="A5" s="135" t="s">
        <v>172</v>
      </c>
      <c r="B5" s="126" t="s">
        <v>169</v>
      </c>
      <c r="C5" s="126" t="s">
        <v>169</v>
      </c>
      <c r="D5" s="126" t="s">
        <v>169</v>
      </c>
      <c r="E5" s="126" t="s">
        <v>169</v>
      </c>
      <c r="F5" s="127" t="s">
        <v>169</v>
      </c>
    </row>
    <row r="6" spans="1:6" s="63" customFormat="1" ht="52.5" customHeight="1">
      <c r="A6" s="135" t="s">
        <v>173</v>
      </c>
      <c r="B6" s="126" t="s">
        <v>1</v>
      </c>
      <c r="C6" s="126">
        <v>30407.7</v>
      </c>
      <c r="D6" s="65">
        <v>234608</v>
      </c>
      <c r="E6" s="64">
        <v>214547</v>
      </c>
      <c r="F6" s="62">
        <v>9.350398747127663</v>
      </c>
    </row>
    <row r="7" spans="1:6" s="63" customFormat="1" ht="52.5" customHeight="1">
      <c r="A7" s="48" t="s">
        <v>170</v>
      </c>
      <c r="B7" s="126" t="s">
        <v>1</v>
      </c>
      <c r="C7" s="126">
        <v>848.0999999999999</v>
      </c>
      <c r="D7" s="66">
        <v>7339.7</v>
      </c>
      <c r="E7" s="64">
        <v>7869.1</v>
      </c>
      <c r="F7" s="62">
        <v>-6.727580028211621</v>
      </c>
    </row>
    <row r="8" spans="1:6" s="63" customFormat="1" ht="52.5" customHeight="1">
      <c r="A8" s="135" t="s">
        <v>174</v>
      </c>
      <c r="B8" s="126" t="s">
        <v>1</v>
      </c>
      <c r="C8" s="126">
        <v>2217.8</v>
      </c>
      <c r="D8" s="65">
        <v>19274.8</v>
      </c>
      <c r="E8" s="66">
        <v>17445.100000000002</v>
      </c>
      <c r="F8" s="62">
        <v>10.488331967142628</v>
      </c>
    </row>
    <row r="9" spans="1:6" s="63" customFormat="1" ht="52.5" customHeight="1">
      <c r="A9" s="48" t="s">
        <v>171</v>
      </c>
      <c r="B9" s="126" t="s">
        <v>1</v>
      </c>
      <c r="C9" s="126">
        <v>69.7</v>
      </c>
      <c r="D9" s="64">
        <v>727.1999999999999</v>
      </c>
      <c r="E9" s="66">
        <v>715.7</v>
      </c>
      <c r="F9" s="62">
        <v>1.606818499371232</v>
      </c>
    </row>
    <row r="10" spans="1:6" s="63" customFormat="1" ht="52.5" customHeight="1">
      <c r="A10" s="135" t="s">
        <v>175</v>
      </c>
      <c r="B10" s="126" t="s">
        <v>169</v>
      </c>
      <c r="C10" s="126" t="s">
        <v>118</v>
      </c>
      <c r="D10" s="126" t="s">
        <v>118</v>
      </c>
      <c r="E10" s="126" t="s">
        <v>118</v>
      </c>
      <c r="F10" s="127" t="s">
        <v>118</v>
      </c>
    </row>
    <row r="11" spans="1:6" s="63" customFormat="1" ht="52.5" customHeight="1">
      <c r="A11" s="135" t="s">
        <v>176</v>
      </c>
      <c r="B11" s="126" t="s">
        <v>1</v>
      </c>
      <c r="C11" s="126">
        <v>23202.8</v>
      </c>
      <c r="D11" s="66">
        <v>178620.1</v>
      </c>
      <c r="E11" s="66">
        <v>162818</v>
      </c>
      <c r="F11" s="62">
        <v>9.7053765554177</v>
      </c>
    </row>
    <row r="12" spans="1:6" s="63" customFormat="1" ht="52.5" customHeight="1">
      <c r="A12" s="48" t="s">
        <v>178</v>
      </c>
      <c r="B12" s="126" t="s">
        <v>1</v>
      </c>
      <c r="C12" s="126">
        <v>19503.4</v>
      </c>
      <c r="D12" s="66">
        <v>165922.3</v>
      </c>
      <c r="E12" s="66">
        <v>150990.1</v>
      </c>
      <c r="F12" s="62">
        <v>9.889522558101472</v>
      </c>
    </row>
    <row r="13" spans="1:6" s="63" customFormat="1" ht="52.5" customHeight="1" thickBot="1">
      <c r="A13" s="144" t="s">
        <v>177</v>
      </c>
      <c r="B13" s="98" t="s">
        <v>1</v>
      </c>
      <c r="C13" s="98">
        <v>9422.7</v>
      </c>
      <c r="D13" s="99">
        <v>75262.7</v>
      </c>
      <c r="E13" s="99">
        <v>69174.1</v>
      </c>
      <c r="F13" s="100">
        <v>8.801849247044768</v>
      </c>
    </row>
    <row r="14" ht="15" thickTop="1"/>
  </sheetData>
  <sheetProtection/>
  <mergeCells count="1">
    <mergeCell ref="A1:F1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7" sqref="C17"/>
    </sheetView>
  </sheetViews>
  <sheetFormatPr defaultColWidth="9.00390625" defaultRowHeight="14.25"/>
  <cols>
    <col min="1" max="1" width="25.625" style="1" bestFit="1" customWidth="1"/>
    <col min="2" max="2" width="9.75390625" style="1" bestFit="1" customWidth="1"/>
    <col min="3" max="3" width="11.25390625" style="2" bestFit="1" customWidth="1"/>
    <col min="4" max="4" width="13.625" style="2" customWidth="1"/>
    <col min="5" max="5" width="13.00390625" style="1" customWidth="1"/>
    <col min="6" max="16384" width="9.00390625" style="1" customWidth="1"/>
  </cols>
  <sheetData>
    <row r="1" spans="1:7" ht="40.5" customHeight="1" thickBot="1">
      <c r="A1" s="166" t="s">
        <v>160</v>
      </c>
      <c r="B1" s="166"/>
      <c r="C1" s="166"/>
      <c r="D1" s="166"/>
      <c r="E1" s="166"/>
      <c r="F1" s="4"/>
      <c r="G1" s="4"/>
    </row>
    <row r="2" spans="1:5" s="24" customFormat="1" ht="36.75" customHeight="1">
      <c r="A2" s="67" t="s">
        <v>79</v>
      </c>
      <c r="B2" s="68" t="s">
        <v>0</v>
      </c>
      <c r="C2" s="69" t="s">
        <v>191</v>
      </c>
      <c r="D2" s="69" t="s">
        <v>80</v>
      </c>
      <c r="E2" s="70" t="s">
        <v>31</v>
      </c>
    </row>
    <row r="3" spans="1:5" s="19" customFormat="1" ht="36.75" customHeight="1">
      <c r="A3" s="128" t="s">
        <v>197</v>
      </c>
      <c r="B3" s="52" t="s">
        <v>26</v>
      </c>
      <c r="C3" s="71">
        <v>1976</v>
      </c>
      <c r="D3" s="71">
        <v>2119</v>
      </c>
      <c r="E3" s="54">
        <f>(C3-D3)/D3*100</f>
        <v>-6.748466257668712</v>
      </c>
    </row>
    <row r="4" spans="1:5" s="19" customFormat="1" ht="36.75" customHeight="1">
      <c r="A4" s="128" t="s">
        <v>29</v>
      </c>
      <c r="B4" s="52" t="s">
        <v>1</v>
      </c>
      <c r="C4" s="39">
        <v>206023.31</v>
      </c>
      <c r="D4" s="39">
        <v>181549.21</v>
      </c>
      <c r="E4" s="54">
        <f>(C4-D4)/D4*100</f>
        <v>13.480697602594915</v>
      </c>
    </row>
    <row r="5" spans="1:5" s="19" customFormat="1" ht="36.75" customHeight="1">
      <c r="A5" s="128" t="s">
        <v>27</v>
      </c>
      <c r="B5" s="52" t="s">
        <v>34</v>
      </c>
      <c r="C5" s="39">
        <v>2637341</v>
      </c>
      <c r="D5" s="39">
        <v>2335255</v>
      </c>
      <c r="E5" s="54">
        <f aca="true" t="shared" si="0" ref="E5:E12">(C5/D5-1)*100</f>
        <v>12.935889228371211</v>
      </c>
    </row>
    <row r="6" spans="1:5" s="19" customFormat="1" ht="36.75" customHeight="1">
      <c r="A6" s="128" t="s">
        <v>28</v>
      </c>
      <c r="B6" s="52" t="s">
        <v>34</v>
      </c>
      <c r="C6" s="39">
        <v>2598328</v>
      </c>
      <c r="D6" s="39">
        <v>2297206</v>
      </c>
      <c r="E6" s="54">
        <f t="shared" si="0"/>
        <v>13.108184464083772</v>
      </c>
    </row>
    <row r="7" spans="1:5" s="19" customFormat="1" ht="36.75" customHeight="1">
      <c r="A7" s="128" t="s">
        <v>194</v>
      </c>
      <c r="B7" s="78" t="s">
        <v>1</v>
      </c>
      <c r="C7" s="39">
        <v>92352</v>
      </c>
      <c r="D7" s="39">
        <v>87235</v>
      </c>
      <c r="E7" s="54">
        <f t="shared" si="0"/>
        <v>5.865764887946345</v>
      </c>
    </row>
    <row r="8" spans="1:5" s="19" customFormat="1" ht="36.75" customHeight="1">
      <c r="A8" s="128" t="s">
        <v>126</v>
      </c>
      <c r="B8" s="52" t="s">
        <v>1</v>
      </c>
      <c r="C8" s="59">
        <v>49294</v>
      </c>
      <c r="D8" s="59">
        <v>39076</v>
      </c>
      <c r="E8" s="54">
        <f t="shared" si="0"/>
        <v>26.149042890776954</v>
      </c>
    </row>
    <row r="9" spans="1:5" s="19" customFormat="1" ht="36.75" customHeight="1">
      <c r="A9" s="128" t="s">
        <v>127</v>
      </c>
      <c r="B9" s="52" t="s">
        <v>1</v>
      </c>
      <c r="C9" s="59">
        <v>145001</v>
      </c>
      <c r="D9" s="59">
        <v>123934</v>
      </c>
      <c r="E9" s="54">
        <f t="shared" si="0"/>
        <v>16.99856375167428</v>
      </c>
    </row>
    <row r="10" spans="1:5" s="19" customFormat="1" ht="36.75" customHeight="1">
      <c r="A10" s="128" t="s">
        <v>52</v>
      </c>
      <c r="B10" s="52" t="s">
        <v>1</v>
      </c>
      <c r="C10" s="59">
        <v>888743</v>
      </c>
      <c r="D10" s="59">
        <v>854270</v>
      </c>
      <c r="E10" s="54">
        <f t="shared" si="0"/>
        <v>4.035375232654781</v>
      </c>
    </row>
    <row r="11" spans="1:5" s="19" customFormat="1" ht="36.75" customHeight="1">
      <c r="A11" s="128" t="s">
        <v>53</v>
      </c>
      <c r="B11" s="52" t="s">
        <v>1</v>
      </c>
      <c r="C11" s="59">
        <v>624139</v>
      </c>
      <c r="D11" s="59">
        <v>576758</v>
      </c>
      <c r="E11" s="54">
        <f t="shared" si="0"/>
        <v>8.215057268386406</v>
      </c>
    </row>
    <row r="12" spans="1:5" s="19" customFormat="1" ht="36.75" customHeight="1">
      <c r="A12" s="128" t="s">
        <v>54</v>
      </c>
      <c r="B12" s="52" t="s">
        <v>1</v>
      </c>
      <c r="C12" s="59">
        <v>352053</v>
      </c>
      <c r="D12" s="59">
        <v>316369</v>
      </c>
      <c r="E12" s="54">
        <f t="shared" si="0"/>
        <v>11.279234058962784</v>
      </c>
    </row>
    <row r="13" spans="1:5" s="19" customFormat="1" ht="36.75" customHeight="1">
      <c r="A13" s="128" t="s">
        <v>3</v>
      </c>
      <c r="B13" s="52" t="s">
        <v>1</v>
      </c>
      <c r="C13" s="72">
        <v>3877</v>
      </c>
      <c r="D13" s="59">
        <v>3453</v>
      </c>
      <c r="E13" s="54">
        <f aca="true" t="shared" si="1" ref="E13:E18">(C13/D13-1)*100</f>
        <v>12.27917752678831</v>
      </c>
    </row>
    <row r="14" spans="1:5" s="19" customFormat="1" ht="36.75" customHeight="1">
      <c r="A14" s="128" t="s">
        <v>4</v>
      </c>
      <c r="B14" s="52" t="s">
        <v>1</v>
      </c>
      <c r="C14" s="59">
        <v>5904</v>
      </c>
      <c r="D14" s="59">
        <v>5262</v>
      </c>
      <c r="E14" s="54">
        <f t="shared" si="1"/>
        <v>12.20068415051312</v>
      </c>
    </row>
    <row r="15" spans="1:5" s="19" customFormat="1" ht="36.75" customHeight="1">
      <c r="A15" s="128" t="s">
        <v>5</v>
      </c>
      <c r="B15" s="52" t="s">
        <v>1</v>
      </c>
      <c r="C15" s="59">
        <v>18422.28</v>
      </c>
      <c r="D15" s="59">
        <v>30256.7</v>
      </c>
      <c r="E15" s="54">
        <f t="shared" si="1"/>
        <v>-39.113386456553435</v>
      </c>
    </row>
    <row r="16" spans="1:5" s="19" customFormat="1" ht="36.75" customHeight="1">
      <c r="A16" s="128" t="s">
        <v>96</v>
      </c>
      <c r="B16" s="52" t="s">
        <v>1</v>
      </c>
      <c r="C16" s="73">
        <f>C17+C18</f>
        <v>71571.04000000001</v>
      </c>
      <c r="D16" s="73">
        <v>53103.600000000006</v>
      </c>
      <c r="E16" s="54">
        <f t="shared" si="1"/>
        <v>34.7762486912375</v>
      </c>
    </row>
    <row r="17" spans="1:5" s="19" customFormat="1" ht="36.75" customHeight="1">
      <c r="A17" s="41" t="s">
        <v>73</v>
      </c>
      <c r="B17" s="52" t="s">
        <v>1</v>
      </c>
      <c r="C17" s="59">
        <v>26221.85</v>
      </c>
      <c r="D17" s="59">
        <v>18895.7</v>
      </c>
      <c r="E17" s="54">
        <f t="shared" si="1"/>
        <v>38.77151944622321</v>
      </c>
    </row>
    <row r="18" spans="1:5" s="19" customFormat="1" ht="36.75" customHeight="1" thickBot="1">
      <c r="A18" s="129" t="s">
        <v>81</v>
      </c>
      <c r="B18" s="74" t="s">
        <v>1</v>
      </c>
      <c r="C18" s="75">
        <v>45349.19</v>
      </c>
      <c r="D18" s="75">
        <v>34207.9</v>
      </c>
      <c r="E18" s="76">
        <f t="shared" si="1"/>
        <v>32.56934801610154</v>
      </c>
    </row>
    <row r="20" ht="18.75">
      <c r="A20" s="19" t="s">
        <v>128</v>
      </c>
    </row>
  </sheetData>
  <sheetProtection/>
  <mergeCells count="1">
    <mergeCell ref="A1:E1"/>
  </mergeCells>
  <printOptions horizontalCentered="1"/>
  <pageMargins left="0.5905511811023623" right="0.5905511811023623" top="0.984251968503937" bottom="0.7874015748031497" header="0.5118110236220472" footer="0.5118110236220472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2017-08-16T09:01:51Z</cp:lastPrinted>
  <dcterms:created xsi:type="dcterms:W3CDTF">2002-01-05T05:55:20Z</dcterms:created>
  <dcterms:modified xsi:type="dcterms:W3CDTF">2017-09-21T09:24:44Z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