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60" windowHeight="8160" tabRatio="599" activeTab="5"/>
  </bookViews>
  <sheets>
    <sheet name="主要经济指标" sheetId="8" r:id="rId1"/>
    <sheet name="工业产值" sheetId="2" r:id="rId2"/>
    <sheet name="工业增加值" sheetId="4" r:id="rId3"/>
    <sheet name="工业产品产量" sheetId="3" r:id="rId4"/>
    <sheet name="固定资产投资" sheetId="5" r:id="rId5"/>
    <sheet name="国内贸易" sheetId="9" r:id="rId6"/>
    <sheet name="其他" sheetId="7" r:id="rId7"/>
  </sheets>
  <calcPr calcId="124519"/>
</workbook>
</file>

<file path=xl/calcChain.xml><?xml version="1.0" encoding="utf-8"?>
<calcChain xmlns="http://schemas.openxmlformats.org/spreadsheetml/2006/main">
  <c r="F14" i="5"/>
  <c r="E13"/>
  <c r="D13"/>
  <c r="F13" s="1"/>
  <c r="F12"/>
  <c r="F11"/>
  <c r="F7"/>
  <c r="F6"/>
  <c r="F4"/>
  <c r="F23" i="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18" i="2"/>
  <c r="F17"/>
  <c r="F16"/>
  <c r="F22" i="8"/>
  <c r="F20"/>
  <c r="F19"/>
  <c r="F18"/>
  <c r="F17"/>
  <c r="C15" i="7"/>
  <c r="F15" i="8"/>
  <c r="F14"/>
  <c r="F13"/>
  <c r="F12"/>
  <c r="F21"/>
  <c r="E15" i="7"/>
  <c r="E7"/>
  <c r="E8"/>
  <c r="E4"/>
  <c r="E5"/>
  <c r="E6"/>
  <c r="E3"/>
  <c r="E9"/>
  <c r="E10"/>
  <c r="E11"/>
  <c r="E12"/>
  <c r="E13"/>
  <c r="E14"/>
  <c r="E16"/>
  <c r="E17"/>
</calcChain>
</file>

<file path=xl/comments1.xml><?xml version="1.0" encoding="utf-8"?>
<comments xmlns="http://schemas.openxmlformats.org/spreadsheetml/2006/main">
  <authors>
    <author>Lenovo</author>
  </authors>
  <commentList>
    <comment ref="D25" authorId="0">
      <text>
        <r>
          <rPr>
            <b/>
            <sz val="9"/>
            <color indexed="81"/>
            <rFont val="Tahoma"/>
            <family val="2"/>
          </rPr>
          <t>Lenovo: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玖其</t>
        </r>
        <r>
          <rPr>
            <sz val="9"/>
            <color indexed="81"/>
            <rFont val="Tahoma"/>
            <family val="2"/>
          </rPr>
          <t>—205-1/205-2—</t>
        </r>
        <r>
          <rPr>
            <sz val="9"/>
            <color indexed="81"/>
            <rFont val="宋体"/>
            <family val="3"/>
            <charset val="134"/>
          </rPr>
          <t>检索汇总</t>
        </r>
        <r>
          <rPr>
            <sz val="9"/>
            <color indexed="81"/>
            <rFont val="Tahoma"/>
            <family val="2"/>
          </rPr>
          <t>—</t>
        </r>
        <r>
          <rPr>
            <sz val="9"/>
            <color indexed="81"/>
            <rFont val="宋体"/>
            <family val="3"/>
            <charset val="134"/>
          </rPr>
          <t>汇总结果编辑</t>
        </r>
        <r>
          <rPr>
            <sz val="9"/>
            <color indexed="81"/>
            <rFont val="Tahoma"/>
            <family val="2"/>
          </rPr>
          <t xml:space="preserve">—205-1 </t>
        </r>
        <r>
          <rPr>
            <sz val="9"/>
            <color indexed="81"/>
            <rFont val="宋体"/>
            <family val="3"/>
            <charset val="134"/>
          </rPr>
          <t>工业企业能源购进消费与库存—33栏工业生产消费</t>
        </r>
      </text>
    </comment>
  </commentList>
</comments>
</file>

<file path=xl/comments2.xml><?xml version="1.0" encoding="utf-8"?>
<comments xmlns="http://schemas.openxmlformats.org/spreadsheetml/2006/main">
  <authors>
    <author>Chinese User</author>
  </authors>
  <commentList>
    <comment ref="A6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产值产量汇总任务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数据录入修改</t>
        </r>
        <r>
          <rPr>
            <sz val="9"/>
            <color indexed="81"/>
            <rFont val="Tahoma"/>
            <family val="2"/>
          </rPr>
          <t xml:space="preserve">-A*0.1
</t>
        </r>
      </text>
    </comment>
    <comment ref="A16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财务月报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基层表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三维表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明细表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利润总额</t>
        </r>
        <r>
          <rPr>
            <sz val="9"/>
            <color indexed="81"/>
            <rFont val="Tahoma"/>
            <family val="2"/>
          </rPr>
          <t>327</t>
        </r>
        <r>
          <rPr>
            <sz val="9"/>
            <color indexed="81"/>
            <rFont val="宋体"/>
            <family val="3"/>
            <charset val="134"/>
          </rPr>
          <t>，手动汇总</t>
        </r>
        <r>
          <rPr>
            <sz val="9"/>
            <color indexed="81"/>
            <rFont val="Tahoma"/>
            <family val="2"/>
          </rPr>
          <t xml:space="preserve">*0.1
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同上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财务月报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检索汇总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汇总结果编辑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财务状况</t>
        </r>
        <r>
          <rPr>
            <sz val="9"/>
            <color indexed="81"/>
            <rFont val="Tahoma"/>
            <family val="2"/>
          </rPr>
          <t>-327*0.1</t>
        </r>
      </text>
    </comment>
  </commentList>
</comments>
</file>

<file path=xl/comments3.xml><?xml version="1.0" encoding="utf-8"?>
<comments xmlns="http://schemas.openxmlformats.org/spreadsheetml/2006/main">
  <authors>
    <author>Chinese User</author>
  </authors>
  <commentList>
    <comment ref="A5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产值产量汇总任务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数据录入修改</t>
        </r>
        <r>
          <rPr>
            <sz val="9"/>
            <color indexed="81"/>
            <rFont val="Tahoma"/>
            <family val="2"/>
          </rPr>
          <t>-I</t>
        </r>
      </text>
    </comment>
  </commentList>
</comments>
</file>

<file path=xl/comments4.xml><?xml version="1.0" encoding="utf-8"?>
<comments xmlns="http://schemas.openxmlformats.org/spreadsheetml/2006/main">
  <authors>
    <author>Chinese User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Chinese 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产品产量调查任务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检索汇总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汇总结果编辑</t>
        </r>
        <r>
          <rPr>
            <sz val="9"/>
            <color indexed="81"/>
            <rFont val="Tahoma"/>
            <family val="2"/>
          </rPr>
          <t>-</t>
        </r>
        <r>
          <rPr>
            <sz val="9"/>
            <color indexed="81"/>
            <rFont val="宋体"/>
            <family val="3"/>
            <charset val="134"/>
          </rPr>
          <t>主要工业产品产量</t>
        </r>
        <r>
          <rPr>
            <sz val="9"/>
            <color indexed="81"/>
            <rFont val="Tahoma"/>
            <family val="2"/>
          </rPr>
          <t>*0.0001</t>
        </r>
      </text>
    </comment>
  </commentList>
</comments>
</file>

<file path=xl/sharedStrings.xml><?xml version="1.0" encoding="utf-8"?>
<sst xmlns="http://schemas.openxmlformats.org/spreadsheetml/2006/main" count="280" uniqueCount="176">
  <si>
    <r>
      <t xml:space="preserve">      </t>
    </r>
    <r>
      <rPr>
        <b/>
        <sz val="14"/>
        <rFont val="宋体"/>
        <family val="3"/>
        <charset val="134"/>
      </rPr>
      <t>指</t>
    </r>
    <r>
      <rPr>
        <b/>
        <sz val="14"/>
        <rFont val="Times New Roman"/>
        <family val="1"/>
      </rPr>
      <t xml:space="preserve">    </t>
    </r>
    <r>
      <rPr>
        <b/>
        <sz val="14"/>
        <rFont val="宋体"/>
        <family val="3"/>
        <charset val="134"/>
      </rPr>
      <t>标</t>
    </r>
    <r>
      <rPr>
        <b/>
        <sz val="14"/>
        <rFont val="Times New Roman"/>
        <family val="1"/>
      </rPr>
      <t xml:space="preserve">   </t>
    </r>
    <r>
      <rPr>
        <b/>
        <sz val="14"/>
        <rFont val="宋体"/>
        <family val="3"/>
        <charset val="134"/>
      </rPr>
      <t>名</t>
    </r>
    <r>
      <rPr>
        <b/>
        <sz val="14"/>
        <rFont val="Times New Roman"/>
        <family val="1"/>
      </rPr>
      <t xml:space="preserve">   </t>
    </r>
    <r>
      <rPr>
        <b/>
        <sz val="14"/>
        <rFont val="宋体"/>
        <family val="3"/>
        <charset val="134"/>
      </rPr>
      <t>称</t>
    </r>
  </si>
  <si>
    <r>
      <t>去年同期累</t>
    </r>
    <r>
      <rPr>
        <b/>
        <sz val="14"/>
        <rFont val="Times New Roman"/>
        <family val="1"/>
      </rPr>
      <t xml:space="preserve">      </t>
    </r>
    <r>
      <rPr>
        <b/>
        <sz val="14"/>
        <rFont val="宋体"/>
        <family val="3"/>
        <charset val="134"/>
      </rPr>
      <t>计</t>
    </r>
  </si>
  <si>
    <t>社会消费品零售总额</t>
  </si>
  <si>
    <t>万元</t>
  </si>
  <si>
    <t xml:space="preserve">— </t>
  </si>
  <si>
    <t>公共财政预算收入</t>
  </si>
  <si>
    <t>公共财政预算支出</t>
  </si>
  <si>
    <t>财产保险收入</t>
  </si>
  <si>
    <t>人寿保险收入</t>
  </si>
  <si>
    <t>社会保险收入</t>
  </si>
  <si>
    <r>
      <t>税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收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合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计</t>
    </r>
  </si>
  <si>
    <r>
      <t xml:space="preserve">    </t>
    </r>
    <r>
      <rPr>
        <b/>
        <sz val="12"/>
        <rFont val="宋体"/>
        <family val="3"/>
        <charset val="134"/>
      </rPr>
      <t>其中：国税收入</t>
    </r>
  </si>
  <si>
    <r>
      <t xml:space="preserve">                </t>
    </r>
    <r>
      <rPr>
        <b/>
        <sz val="12"/>
        <rFont val="宋体"/>
        <family val="3"/>
        <charset val="134"/>
      </rPr>
      <t>地税收入</t>
    </r>
  </si>
  <si>
    <r>
      <t xml:space="preserve">  </t>
    </r>
    <r>
      <rPr>
        <b/>
        <sz val="20"/>
        <rFont val="黑体"/>
        <family val="3"/>
        <charset val="134"/>
      </rPr>
      <t>固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定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资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产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投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资</t>
    </r>
  </si>
  <si>
    <r>
      <t xml:space="preserve">       </t>
    </r>
    <r>
      <rPr>
        <b/>
        <sz val="14"/>
        <rFont val="宋体"/>
        <family val="3"/>
        <charset val="134"/>
      </rPr>
      <t>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名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称</t>
    </r>
  </si>
  <si>
    <r>
      <t>本</t>
    </r>
    <r>
      <rPr>
        <b/>
        <sz val="14"/>
        <rFont val="Times New Roman"/>
        <family val="1"/>
      </rPr>
      <t xml:space="preserve">   </t>
    </r>
    <r>
      <rPr>
        <b/>
        <sz val="14"/>
        <rFont val="宋体"/>
        <family val="3"/>
        <charset val="134"/>
      </rPr>
      <t>月</t>
    </r>
  </si>
  <si>
    <t>一、固定资产投资</t>
  </si>
  <si>
    <t>—</t>
  </si>
  <si>
    <t xml:space="preserve">    2、农  村 </t>
  </si>
  <si>
    <t>平方米</t>
  </si>
  <si>
    <r>
      <t>规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模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以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上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工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业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增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加</t>
    </r>
    <r>
      <rPr>
        <b/>
        <sz val="20"/>
        <rFont val="Times New Roman"/>
        <family val="1"/>
      </rPr>
      <t xml:space="preserve">  </t>
    </r>
    <r>
      <rPr>
        <b/>
        <sz val="20"/>
        <rFont val="黑体"/>
        <family val="3"/>
        <charset val="134"/>
      </rPr>
      <t>值</t>
    </r>
  </si>
  <si>
    <r>
      <t xml:space="preserve">           </t>
    </r>
    <r>
      <rPr>
        <sz val="12"/>
        <rFont val="宋体"/>
        <family val="3"/>
        <charset val="134"/>
      </rPr>
      <t>计算单位：万元</t>
    </r>
  </si>
  <si>
    <r>
      <t>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名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称</t>
    </r>
  </si>
  <si>
    <r>
      <t>本</t>
    </r>
    <r>
      <rPr>
        <b/>
        <sz val="14"/>
        <rFont val="Times New Roman"/>
        <family val="1"/>
      </rPr>
      <t xml:space="preserve">    </t>
    </r>
    <r>
      <rPr>
        <b/>
        <sz val="14"/>
        <rFont val="宋体"/>
        <family val="3"/>
        <charset val="134"/>
      </rPr>
      <t>月</t>
    </r>
  </si>
  <si>
    <r>
      <t>去年同期累</t>
    </r>
    <r>
      <rPr>
        <b/>
        <sz val="14"/>
        <rFont val="Times New Roman"/>
        <family val="1"/>
      </rPr>
      <t xml:space="preserve">        </t>
    </r>
    <r>
      <rPr>
        <b/>
        <sz val="14"/>
        <rFont val="宋体"/>
        <family val="3"/>
        <charset val="134"/>
      </rPr>
      <t>计</t>
    </r>
  </si>
  <si>
    <t>在总计中:轻工业</t>
  </si>
  <si>
    <t xml:space="preserve">         重工业</t>
  </si>
  <si>
    <t>在总计中:国有企业</t>
  </si>
  <si>
    <t>在总计中:大中型工业企业</t>
  </si>
  <si>
    <t>在总计中:民营企业</t>
  </si>
  <si>
    <r>
      <t>说明：工业增加值增长速度按可比价计算</t>
    </r>
    <r>
      <rPr>
        <sz val="12"/>
        <rFont val="宋体"/>
        <family val="3"/>
        <charset val="134"/>
      </rPr>
      <t>。</t>
    </r>
  </si>
  <si>
    <t>说明：规模以上工业指的是年主营业务收入2000万元及以上的工业企业。</t>
  </si>
  <si>
    <r>
      <t>规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模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以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上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工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业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主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要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产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品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产</t>
    </r>
    <r>
      <rPr>
        <b/>
        <sz val="20"/>
        <rFont val="Times New Roman"/>
        <family val="1"/>
      </rPr>
      <t xml:space="preserve"> </t>
    </r>
    <r>
      <rPr>
        <b/>
        <sz val="20"/>
        <rFont val="黑体"/>
        <family val="3"/>
        <charset val="134"/>
      </rPr>
      <t>量</t>
    </r>
  </si>
  <si>
    <t>万吨</t>
  </si>
  <si>
    <t>万千瓦时</t>
  </si>
  <si>
    <t xml:space="preserve"> </t>
  </si>
  <si>
    <t>吨</t>
  </si>
  <si>
    <t>万只</t>
  </si>
  <si>
    <t>印制电路板</t>
  </si>
  <si>
    <t>商品混凝土</t>
  </si>
  <si>
    <t>立方米</t>
  </si>
  <si>
    <t>全社会用电量</t>
  </si>
  <si>
    <t>全县工业用电量</t>
  </si>
  <si>
    <t>规上工业用电量</t>
  </si>
  <si>
    <t>在总计中:大型企业</t>
  </si>
  <si>
    <t>原电池及原电池组（非扣式）</t>
  </si>
  <si>
    <t>人造板</t>
  </si>
  <si>
    <r>
      <t xml:space="preserve">      </t>
    </r>
    <r>
      <rPr>
        <b/>
        <sz val="14"/>
        <rFont val="宋体"/>
        <family val="3"/>
        <charset val="134"/>
      </rPr>
      <t>二、商品房施工面积</t>
    </r>
  </si>
  <si>
    <r>
      <t xml:space="preserve">      </t>
    </r>
    <r>
      <rPr>
        <b/>
        <sz val="14"/>
        <rFont val="宋体"/>
        <family val="3"/>
        <charset val="134"/>
      </rPr>
      <t>三、商品房竣工面积</t>
    </r>
  </si>
  <si>
    <r>
      <t xml:space="preserve">      </t>
    </r>
    <r>
      <rPr>
        <b/>
        <sz val="14"/>
        <rFont val="宋体"/>
        <family val="3"/>
        <charset val="134"/>
      </rPr>
      <t>四、商品房销售面积</t>
    </r>
  </si>
  <si>
    <t>累计同比±%</t>
  </si>
  <si>
    <t>万元</t>
    <phoneticPr fontId="34" type="noConversion"/>
  </si>
  <si>
    <t>规模以上工业增加值</t>
  </si>
  <si>
    <t>固定资产投资</t>
  </si>
  <si>
    <t>万美元</t>
  </si>
  <si>
    <t>地方公共财政预算收入</t>
  </si>
  <si>
    <t>地方公共财政预算支出</t>
  </si>
  <si>
    <t>国　内　贸　易</t>
  </si>
  <si>
    <t>外贸出口总额</t>
    <phoneticPr fontId="7" type="noConversion"/>
  </si>
  <si>
    <t>万美元</t>
    <phoneticPr fontId="7" type="noConversion"/>
  </si>
  <si>
    <t>接待游客人数</t>
    <phoneticPr fontId="7" type="noConversion"/>
  </si>
  <si>
    <t xml:space="preserve">  其中：国内游客</t>
    <phoneticPr fontId="7" type="noConversion"/>
  </si>
  <si>
    <t>旅游总收入</t>
    <phoneticPr fontId="7" type="noConversion"/>
  </si>
  <si>
    <t xml:space="preserve">出口总额 </t>
    <phoneticPr fontId="34" type="noConversion"/>
  </si>
  <si>
    <r>
      <t>本</t>
    </r>
    <r>
      <rPr>
        <b/>
        <sz val="14"/>
        <rFont val="Times New Roman"/>
        <family val="1"/>
      </rPr>
      <t xml:space="preserve">     </t>
    </r>
    <r>
      <rPr>
        <b/>
        <sz val="14"/>
        <rFont val="宋体"/>
        <family val="3"/>
        <charset val="134"/>
      </rPr>
      <t>月</t>
    </r>
  </si>
  <si>
    <r>
      <t xml:space="preserve">      </t>
    </r>
    <r>
      <rPr>
        <b/>
        <sz val="14"/>
        <rFont val="宋体"/>
        <family val="3"/>
        <charset val="134"/>
      </rPr>
      <t>五、商品房销售额</t>
    </r>
  </si>
  <si>
    <t>累计同比±%</t>
    <phoneticPr fontId="7" type="noConversion"/>
  </si>
  <si>
    <t>累计同比±%</t>
    <phoneticPr fontId="7" type="noConversion"/>
  </si>
  <si>
    <r>
      <t xml:space="preserve">      </t>
    </r>
    <r>
      <rPr>
        <b/>
        <sz val="14"/>
        <rFont val="宋体"/>
        <family val="3"/>
        <charset val="134"/>
      </rPr>
      <t>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标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名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称</t>
    </r>
  </si>
  <si>
    <t>指 标 名 称</t>
    <phoneticPr fontId="7" type="noConversion"/>
  </si>
  <si>
    <t xml:space="preserve"> 去年同期   累   计</t>
    <phoneticPr fontId="34" type="noConversion"/>
  </si>
  <si>
    <t xml:space="preserve">    #限额以上</t>
    <phoneticPr fontId="7" type="noConversion"/>
  </si>
  <si>
    <t>国税和地税收入</t>
    <phoneticPr fontId="7" type="noConversion"/>
  </si>
  <si>
    <t xml:space="preserve"> #地税收入</t>
    <phoneticPr fontId="34" type="noConversion"/>
  </si>
  <si>
    <t>保险费收入</t>
    <phoneticPr fontId="7" type="noConversion"/>
  </si>
  <si>
    <t xml:space="preserve"> #工业用电量</t>
    <phoneticPr fontId="34" type="noConversion"/>
  </si>
  <si>
    <t xml:space="preserve">   #规模以上工业用电量</t>
    <phoneticPr fontId="34" type="noConversion"/>
  </si>
  <si>
    <t>全县主要经济指标</t>
    <phoneticPr fontId="34" type="noConversion"/>
  </si>
  <si>
    <t>人</t>
    <phoneticPr fontId="7" type="noConversion"/>
  </si>
  <si>
    <r>
      <t xml:space="preserve">           </t>
    </r>
    <r>
      <rPr>
        <b/>
        <sz val="12"/>
        <rFont val="宋体"/>
        <family val="3"/>
        <charset val="134"/>
      </rPr>
      <t>计算单位：万元</t>
    </r>
  </si>
  <si>
    <r>
      <t xml:space="preserve">        </t>
    </r>
    <r>
      <rPr>
        <b/>
        <sz val="14"/>
        <rFont val="宋体"/>
        <family val="3"/>
        <charset val="134"/>
      </rPr>
      <t>按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城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乡</t>
    </r>
    <r>
      <rPr>
        <b/>
        <sz val="14"/>
        <rFont val="Times New Roman"/>
        <family val="1"/>
      </rPr>
      <t xml:space="preserve"> </t>
    </r>
    <r>
      <rPr>
        <b/>
        <sz val="14"/>
        <rFont val="宋体"/>
        <family val="3"/>
        <charset val="134"/>
      </rPr>
      <t>分：</t>
    </r>
  </si>
  <si>
    <r>
      <t xml:space="preserve">         1</t>
    </r>
    <r>
      <rPr>
        <b/>
        <sz val="14"/>
        <rFont val="宋体"/>
        <family val="3"/>
        <charset val="134"/>
      </rPr>
      <t>、城</t>
    </r>
    <r>
      <rPr>
        <b/>
        <sz val="14"/>
        <rFont val="Times New Roman"/>
        <family val="1"/>
      </rPr>
      <t xml:space="preserve">    </t>
    </r>
    <r>
      <rPr>
        <b/>
        <sz val="14"/>
        <rFont val="宋体"/>
        <family val="3"/>
        <charset val="134"/>
      </rPr>
      <t>镇</t>
    </r>
  </si>
  <si>
    <r>
      <t xml:space="preserve">              </t>
    </r>
    <r>
      <rPr>
        <b/>
        <sz val="14"/>
        <rFont val="宋体"/>
        <family val="3"/>
        <charset val="134"/>
      </rPr>
      <t>其中</t>
    </r>
    <r>
      <rPr>
        <b/>
        <sz val="14"/>
        <rFont val="Times New Roman"/>
        <family val="1"/>
      </rPr>
      <t>:</t>
    </r>
    <r>
      <rPr>
        <b/>
        <sz val="14"/>
        <rFont val="宋体"/>
        <family val="3"/>
        <charset val="134"/>
      </rPr>
      <t>国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有</t>
    </r>
    <phoneticPr fontId="7" type="noConversion"/>
  </si>
  <si>
    <r>
      <t xml:space="preserve">          </t>
    </r>
    <r>
      <rPr>
        <b/>
        <sz val="14"/>
        <rFont val="宋体"/>
        <family val="3"/>
        <charset val="134"/>
      </rPr>
      <t>按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产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业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分：</t>
    </r>
  </si>
  <si>
    <r>
      <t xml:space="preserve">                </t>
    </r>
    <r>
      <rPr>
        <b/>
        <sz val="14"/>
        <rFont val="宋体"/>
        <family val="3"/>
        <charset val="134"/>
      </rPr>
      <t>第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一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产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业</t>
    </r>
  </si>
  <si>
    <r>
      <t xml:space="preserve">                </t>
    </r>
    <r>
      <rPr>
        <b/>
        <sz val="14"/>
        <rFont val="宋体"/>
        <family val="3"/>
        <charset val="134"/>
      </rPr>
      <t>第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二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产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业</t>
    </r>
  </si>
  <si>
    <t xml:space="preserve">         其中：工业投资</t>
    <phoneticPr fontId="7" type="noConversion"/>
  </si>
  <si>
    <t>万元</t>
    <phoneticPr fontId="7" type="noConversion"/>
  </si>
  <si>
    <r>
      <t xml:space="preserve">               </t>
    </r>
    <r>
      <rPr>
        <b/>
        <sz val="14"/>
        <rFont val="宋体"/>
        <family val="3"/>
        <charset val="134"/>
      </rPr>
      <t>第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三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产</t>
    </r>
    <r>
      <rPr>
        <b/>
        <sz val="14"/>
        <rFont val="Times New Roman"/>
        <family val="1"/>
      </rPr>
      <t xml:space="preserve">  </t>
    </r>
    <r>
      <rPr>
        <b/>
        <sz val="14"/>
        <rFont val="宋体"/>
        <family val="3"/>
        <charset val="134"/>
      </rPr>
      <t>业</t>
    </r>
  </si>
  <si>
    <t xml:space="preserve">         其中：房地产企业</t>
    <phoneticPr fontId="7" type="noConversion"/>
  </si>
  <si>
    <t xml:space="preserve">  社会消费品零售总额</t>
    <phoneticPr fontId="7" type="noConversion"/>
  </si>
  <si>
    <t xml:space="preserve">    #限额以上社会消费品零售额</t>
    <phoneticPr fontId="7" type="noConversion"/>
  </si>
  <si>
    <t xml:space="preserve">  按行业分:批发与零售业</t>
    <phoneticPr fontId="7" type="noConversion"/>
  </si>
  <si>
    <t xml:space="preserve">    #限额以上商业</t>
    <phoneticPr fontId="7" type="noConversion"/>
  </si>
  <si>
    <t xml:space="preserve">  住宿餐饮业</t>
    <phoneticPr fontId="7" type="noConversion"/>
  </si>
  <si>
    <t xml:space="preserve">  按城乡分：城镇</t>
    <phoneticPr fontId="7" type="noConversion"/>
  </si>
  <si>
    <t xml:space="preserve">     #城  区</t>
    <phoneticPr fontId="7" type="noConversion"/>
  </si>
  <si>
    <t xml:space="preserve">     乡  村</t>
    <phoneticPr fontId="7" type="noConversion"/>
  </si>
  <si>
    <t xml:space="preserve">  商品销售总额</t>
    <phoneticPr fontId="7" type="noConversion"/>
  </si>
  <si>
    <t xml:space="preserve">    #批发销售总额</t>
    <phoneticPr fontId="7" type="noConversion"/>
  </si>
  <si>
    <t xml:space="preserve">      #限额以上</t>
    <phoneticPr fontId="7" type="noConversion"/>
  </si>
  <si>
    <t xml:space="preserve">  零售业销售额</t>
    <phoneticPr fontId="7" type="noConversion"/>
  </si>
  <si>
    <t xml:space="preserve">  住宿业营业额</t>
    <phoneticPr fontId="7" type="noConversion"/>
  </si>
  <si>
    <t xml:space="preserve">  餐饮业营业额</t>
    <phoneticPr fontId="7" type="noConversion"/>
  </si>
  <si>
    <t xml:space="preserve"> 第一产业</t>
    <phoneticPr fontId="7" type="noConversion"/>
  </si>
  <si>
    <t xml:space="preserve"> 第二产业</t>
    <phoneticPr fontId="7" type="noConversion"/>
  </si>
  <si>
    <t xml:space="preserve">  #工业</t>
    <phoneticPr fontId="34" type="noConversion"/>
  </si>
  <si>
    <t xml:space="preserve"> 第三产业</t>
    <phoneticPr fontId="7" type="noConversion"/>
  </si>
  <si>
    <r>
      <rPr>
        <b/>
        <sz val="12"/>
        <rFont val="Times New Roman"/>
        <family val="1"/>
      </rPr>
      <t xml:space="preserve"> </t>
    </r>
    <r>
      <rPr>
        <b/>
        <sz val="12"/>
        <rFont val="宋体"/>
        <family val="3"/>
        <charset val="134"/>
      </rPr>
      <t>去年同期累</t>
    </r>
    <r>
      <rPr>
        <b/>
        <sz val="12"/>
        <rFont val="Times New Roman"/>
        <family val="1"/>
      </rPr>
      <t xml:space="preserve">      </t>
    </r>
    <r>
      <rPr>
        <b/>
        <sz val="12"/>
        <rFont val="宋体"/>
        <family val="3"/>
        <charset val="134"/>
      </rPr>
      <t>计</t>
    </r>
    <phoneticPr fontId="7" type="noConversion"/>
  </si>
  <si>
    <r>
      <t>去年同期累</t>
    </r>
    <r>
      <rPr>
        <b/>
        <sz val="12"/>
        <rFont val="Times New Roman"/>
        <family val="1"/>
      </rPr>
      <t xml:space="preserve">        </t>
    </r>
    <r>
      <rPr>
        <b/>
        <sz val="12"/>
        <rFont val="宋体"/>
        <family val="3"/>
        <charset val="134"/>
      </rPr>
      <t>计</t>
    </r>
  </si>
  <si>
    <t>累计同比±%</t>
    <phoneticPr fontId="7" type="noConversion"/>
  </si>
  <si>
    <t>金融机构本外币存款余额</t>
    <phoneticPr fontId="7" type="noConversion"/>
  </si>
  <si>
    <t xml:space="preserve"> #住户存款余额</t>
    <phoneticPr fontId="34" type="noConversion"/>
  </si>
  <si>
    <t>金融机构本外币贷款余额</t>
    <phoneticPr fontId="7" type="noConversion"/>
  </si>
  <si>
    <t xml:space="preserve">  #住户存款余额</t>
    <phoneticPr fontId="34" type="noConversion"/>
  </si>
  <si>
    <r>
      <t>水</t>
    </r>
    <r>
      <rPr>
        <b/>
        <sz val="12"/>
        <rFont val="Times New Roman"/>
        <family val="1"/>
      </rPr>
      <t xml:space="preserve">      </t>
    </r>
    <r>
      <rPr>
        <b/>
        <sz val="12"/>
        <rFont val="宋体"/>
        <family val="3"/>
        <charset val="134"/>
      </rPr>
      <t>泥</t>
    </r>
  </si>
  <si>
    <r>
      <t>发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电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量</t>
    </r>
  </si>
  <si>
    <r>
      <t xml:space="preserve">  </t>
    </r>
    <r>
      <rPr>
        <b/>
        <sz val="12"/>
        <rFont val="宋体"/>
        <family val="3"/>
        <charset val="134"/>
      </rPr>
      <t>其中：水电</t>
    </r>
  </si>
  <si>
    <r>
      <t xml:space="preserve">               </t>
    </r>
    <r>
      <rPr>
        <b/>
        <sz val="12"/>
        <rFont val="宋体"/>
        <family val="3"/>
        <charset val="134"/>
      </rPr>
      <t>火电</t>
    </r>
  </si>
  <si>
    <t>家具</t>
  </si>
  <si>
    <t>件</t>
  </si>
  <si>
    <t>电子工业专用设备</t>
  </si>
  <si>
    <t>台</t>
  </si>
  <si>
    <t>电子元件</t>
  </si>
  <si>
    <t>大米</t>
  </si>
  <si>
    <t>化学试剂</t>
  </si>
  <si>
    <t>石灰石</t>
  </si>
  <si>
    <t>机制纸及纸板（外购原纸加工除外）</t>
  </si>
  <si>
    <t>隔热、隔音人造矿物材料及其制品</t>
  </si>
  <si>
    <t>营养、保健食品</t>
  </si>
  <si>
    <r>
      <t>指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标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名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称</t>
    </r>
  </si>
  <si>
    <r>
      <t>本</t>
    </r>
    <r>
      <rPr>
        <b/>
        <sz val="12"/>
        <rFont val="Times New Roman"/>
        <family val="1"/>
      </rPr>
      <t xml:space="preserve">    </t>
    </r>
    <r>
      <rPr>
        <b/>
        <sz val="12"/>
        <rFont val="宋体"/>
        <family val="3"/>
        <charset val="134"/>
      </rPr>
      <t>月</t>
    </r>
    <r>
      <rPr>
        <b/>
        <sz val="12"/>
        <rFont val="Times New Roman"/>
        <family val="1"/>
      </rPr>
      <t xml:space="preserve"> </t>
    </r>
  </si>
  <si>
    <r>
      <t>去年同期
累</t>
    </r>
    <r>
      <rPr>
        <b/>
        <sz val="12"/>
        <rFont val="Times New Roman"/>
        <family val="1"/>
      </rPr>
      <t xml:space="preserve">   </t>
    </r>
    <r>
      <rPr>
        <b/>
        <sz val="12"/>
        <rFont val="宋体"/>
        <family val="3"/>
        <charset val="134"/>
      </rPr>
      <t>计</t>
    </r>
    <phoneticPr fontId="7" type="noConversion"/>
  </si>
  <si>
    <t>计算
单位</t>
    <phoneticPr fontId="7" type="noConversion"/>
  </si>
  <si>
    <t>计算 单位</t>
    <phoneticPr fontId="7" type="noConversion"/>
  </si>
  <si>
    <t>上年同期
累 计</t>
    <phoneticPr fontId="7" type="noConversion"/>
  </si>
  <si>
    <t>指 标 名 称</t>
    <phoneticPr fontId="7" type="noConversion"/>
  </si>
  <si>
    <t>外贸、旅游、财税、金融、保险等情况</t>
    <phoneticPr fontId="7" type="noConversion"/>
  </si>
  <si>
    <t>现价工业增加值</t>
    <phoneticPr fontId="45" type="noConversion"/>
  </si>
  <si>
    <t xml:space="preserve">        股份制企业</t>
    <phoneticPr fontId="45" type="noConversion"/>
  </si>
  <si>
    <t xml:space="preserve">         外商及港澳台商投资企业</t>
    <phoneticPr fontId="45" type="noConversion"/>
  </si>
  <si>
    <t xml:space="preserve">       其他经济类型企业</t>
    <phoneticPr fontId="45" type="noConversion"/>
  </si>
  <si>
    <t xml:space="preserve">        中型企业</t>
    <phoneticPr fontId="45" type="noConversion"/>
  </si>
  <si>
    <t xml:space="preserve">        小型企业</t>
    <phoneticPr fontId="45" type="noConversion"/>
  </si>
  <si>
    <t xml:space="preserve">        微型企业</t>
    <phoneticPr fontId="45" type="noConversion"/>
  </si>
  <si>
    <t>硅酸盐水泥熟料</t>
    <phoneticPr fontId="45" type="noConversion"/>
  </si>
  <si>
    <t>计算
单位</t>
    <phoneticPr fontId="7" type="noConversion"/>
  </si>
  <si>
    <t>万元</t>
    <phoneticPr fontId="34" type="noConversion"/>
  </si>
  <si>
    <t>万千瓦时</t>
    <phoneticPr fontId="34" type="noConversion"/>
  </si>
  <si>
    <t>计算
单位</t>
    <phoneticPr fontId="7" type="noConversion"/>
  </si>
  <si>
    <t>生产总值(1-3月）</t>
    <phoneticPr fontId="7" type="noConversion"/>
  </si>
  <si>
    <r>
      <t xml:space="preserve"> 1-5</t>
    </r>
    <r>
      <rPr>
        <b/>
        <sz val="14"/>
        <color indexed="8"/>
        <rFont val="宋体"/>
        <family val="3"/>
        <charset val="134"/>
      </rPr>
      <t>月      累  计</t>
    </r>
    <phoneticPr fontId="34" type="noConversion"/>
  </si>
  <si>
    <r>
      <t xml:space="preserve">   1— 5 </t>
    </r>
    <r>
      <rPr>
        <b/>
        <sz val="12"/>
        <rFont val="宋体"/>
        <family val="3"/>
        <charset val="134"/>
      </rPr>
      <t>月</t>
    </r>
    <r>
      <rPr>
        <b/>
        <sz val="12"/>
        <rFont val="Times New Roman"/>
        <family val="1"/>
      </rPr>
      <t xml:space="preserve">  </t>
    </r>
    <r>
      <rPr>
        <b/>
        <sz val="12"/>
        <rFont val="宋体"/>
        <family val="3"/>
        <charset val="134"/>
      </rPr>
      <t>累</t>
    </r>
    <r>
      <rPr>
        <b/>
        <sz val="12"/>
        <rFont val="Times New Roman"/>
        <family val="1"/>
      </rPr>
      <t xml:space="preserve">        </t>
    </r>
    <r>
      <rPr>
        <b/>
        <sz val="12"/>
        <rFont val="宋体"/>
        <family val="3"/>
        <charset val="134"/>
      </rPr>
      <t>计</t>
    </r>
    <phoneticPr fontId="7" type="noConversion"/>
  </si>
  <si>
    <t xml:space="preserve"> #工业投资</t>
    <phoneticPr fontId="34" type="noConversion"/>
  </si>
  <si>
    <r>
      <t xml:space="preserve">  1—5</t>
    </r>
    <r>
      <rPr>
        <b/>
        <sz val="14"/>
        <rFont val="宋体"/>
        <family val="3"/>
        <charset val="134"/>
      </rPr>
      <t>月累</t>
    </r>
    <r>
      <rPr>
        <b/>
        <sz val="14"/>
        <rFont val="Times New Roman"/>
        <family val="1"/>
      </rPr>
      <t xml:space="preserve">    </t>
    </r>
    <r>
      <rPr>
        <b/>
        <sz val="14"/>
        <rFont val="宋体"/>
        <family val="3"/>
        <charset val="134"/>
      </rPr>
      <t>计</t>
    </r>
    <phoneticPr fontId="7" type="noConversion"/>
  </si>
  <si>
    <t>规模以上工业总产值、销售产值、效益</t>
    <phoneticPr fontId="7" type="noConversion"/>
  </si>
  <si>
    <t>一、现价工业总产值总计</t>
    <phoneticPr fontId="45" type="noConversion"/>
  </si>
  <si>
    <t>在总计中 :轻工业</t>
    <phoneticPr fontId="45" type="noConversion"/>
  </si>
  <si>
    <t>在总计中:大中型工业企业</t>
    <phoneticPr fontId="45" type="noConversion"/>
  </si>
  <si>
    <t>二、现价工业销售产值总计</t>
    <phoneticPr fontId="45" type="noConversion"/>
  </si>
  <si>
    <r>
      <rPr>
        <b/>
        <sz val="12"/>
        <rFont val="宋体"/>
        <family val="3"/>
        <charset val="134"/>
      </rPr>
      <t>三、规模以上工业效益</t>
    </r>
    <phoneticPr fontId="45" type="noConversion"/>
  </si>
  <si>
    <t>企业个数</t>
    <phoneticPr fontId="45" type="noConversion"/>
  </si>
  <si>
    <t xml:space="preserve">     亏损企业</t>
    <phoneticPr fontId="45" type="noConversion"/>
  </si>
  <si>
    <t>亏损企业亏损额</t>
    <phoneticPr fontId="45" type="noConversion"/>
  </si>
  <si>
    <t>利润总额</t>
    <phoneticPr fontId="45" type="noConversion"/>
  </si>
  <si>
    <r>
      <rPr>
        <b/>
        <sz val="12"/>
        <rFont val="宋体"/>
        <family val="3"/>
        <charset val="134"/>
      </rPr>
      <t>去年同期</t>
    </r>
    <r>
      <rPr>
        <b/>
        <sz val="12"/>
        <rFont val="Times New Roman"/>
        <family val="1"/>
      </rPr>
      <t xml:space="preserve">   </t>
    </r>
    <r>
      <rPr>
        <b/>
        <sz val="12"/>
        <rFont val="宋体"/>
        <family val="3"/>
        <charset val="134"/>
      </rPr>
      <t>累</t>
    </r>
    <r>
      <rPr>
        <b/>
        <sz val="12"/>
        <rFont val="Times New Roman"/>
        <family val="1"/>
      </rPr>
      <t xml:space="preserve">       </t>
    </r>
    <r>
      <rPr>
        <b/>
        <sz val="12"/>
        <rFont val="宋体"/>
        <family val="3"/>
        <charset val="134"/>
      </rPr>
      <t>计</t>
    </r>
    <phoneticPr fontId="45" type="noConversion"/>
  </si>
  <si>
    <r>
      <rPr>
        <b/>
        <sz val="12"/>
        <rFont val="宋体"/>
        <family val="3"/>
        <charset val="134"/>
      </rPr>
      <t>累计同比</t>
    </r>
    <r>
      <rPr>
        <b/>
        <sz val="12"/>
        <rFont val="Times New Roman"/>
        <family val="1"/>
      </rPr>
      <t>±%</t>
    </r>
    <phoneticPr fontId="45" type="noConversion"/>
  </si>
  <si>
    <t>-</t>
    <phoneticPr fontId="45" type="noConversion"/>
  </si>
  <si>
    <t>万元</t>
    <phoneticPr fontId="45" type="noConversion"/>
  </si>
  <si>
    <t>—</t>
    <phoneticPr fontId="45" type="noConversion"/>
  </si>
  <si>
    <t>个</t>
    <phoneticPr fontId="45" type="noConversion"/>
  </si>
  <si>
    <r>
      <t xml:space="preserve"> 1—5</t>
    </r>
    <r>
      <rPr>
        <b/>
        <sz val="14"/>
        <rFont val="宋体"/>
        <family val="3"/>
        <charset val="134"/>
      </rPr>
      <t>月</t>
    </r>
    <r>
      <rPr>
        <b/>
        <sz val="14"/>
        <rFont val="Times New Roman"/>
        <family val="1"/>
      </rPr>
      <t xml:space="preserve">    </t>
    </r>
    <r>
      <rPr>
        <b/>
        <sz val="14"/>
        <rFont val="宋体"/>
        <family val="3"/>
        <charset val="134"/>
      </rPr>
      <t>累</t>
    </r>
    <r>
      <rPr>
        <b/>
        <sz val="14"/>
        <rFont val="Times New Roman"/>
        <family val="1"/>
      </rPr>
      <t xml:space="preserve">     </t>
    </r>
    <r>
      <rPr>
        <b/>
        <sz val="14"/>
        <rFont val="宋体"/>
        <family val="3"/>
        <charset val="134"/>
      </rPr>
      <t>计</t>
    </r>
    <r>
      <rPr>
        <b/>
        <sz val="14"/>
        <rFont val="Times New Roman"/>
        <family val="1"/>
      </rPr>
      <t xml:space="preserve">  </t>
    </r>
    <phoneticPr fontId="7" type="noConversion"/>
  </si>
  <si>
    <r>
      <t xml:space="preserve"> 1—</t>
    </r>
    <r>
      <rPr>
        <b/>
        <sz val="12"/>
        <rFont val="宋体"/>
        <family val="3"/>
        <charset val="134"/>
      </rPr>
      <t>5月
累 计</t>
    </r>
    <phoneticPr fontId="7" type="noConversion"/>
  </si>
  <si>
    <r>
      <t>1—5</t>
    </r>
    <r>
      <rPr>
        <b/>
        <sz val="14"/>
        <rFont val="宋体"/>
        <family val="3"/>
        <charset val="134"/>
      </rPr>
      <t>月累</t>
    </r>
    <r>
      <rPr>
        <b/>
        <sz val="14"/>
        <rFont val="Times New Roman"/>
        <family val="1"/>
      </rPr>
      <t xml:space="preserve">     </t>
    </r>
    <r>
      <rPr>
        <b/>
        <sz val="14"/>
        <rFont val="宋体"/>
        <family val="3"/>
        <charset val="134"/>
      </rPr>
      <t>计</t>
    </r>
    <phoneticPr fontId="7" type="noConversion"/>
  </si>
  <si>
    <t>1-5 月
累  计</t>
    <phoneticPr fontId="7" type="noConversion"/>
  </si>
  <si>
    <r>
      <t xml:space="preserve">    1-4</t>
    </r>
    <r>
      <rPr>
        <b/>
        <sz val="12"/>
        <rFont val="宋体"/>
        <family val="3"/>
        <charset val="134"/>
      </rPr>
      <t>月</t>
    </r>
    <r>
      <rPr>
        <b/>
        <sz val="12"/>
        <rFont val="Times New Roman"/>
        <family val="1"/>
      </rPr>
      <t xml:space="preserve">         </t>
    </r>
    <r>
      <rPr>
        <b/>
        <sz val="12"/>
        <rFont val="宋体"/>
        <family val="3"/>
        <charset val="134"/>
      </rPr>
      <t>累</t>
    </r>
    <r>
      <rPr>
        <b/>
        <sz val="12"/>
        <rFont val="Times New Roman"/>
        <family val="1"/>
      </rPr>
      <t xml:space="preserve">   </t>
    </r>
    <r>
      <rPr>
        <b/>
        <sz val="12"/>
        <rFont val="宋体"/>
        <family val="3"/>
        <charset val="134"/>
      </rPr>
      <t>计</t>
    </r>
    <phoneticPr fontId="45" type="noConversion"/>
  </si>
</sst>
</file>

<file path=xl/styles.xml><?xml version="1.0" encoding="utf-8"?>
<styleSheet xmlns="http://schemas.openxmlformats.org/spreadsheetml/2006/main">
  <numFmts count="8">
    <numFmt numFmtId="176" formatCode="0.00_ "/>
    <numFmt numFmtId="177" formatCode="0_ "/>
    <numFmt numFmtId="178" formatCode="0.0_ "/>
    <numFmt numFmtId="179" formatCode="0_);[Red]\(0\)"/>
    <numFmt numFmtId="180" formatCode="0.0_ ;[Red]\-0.0\ "/>
    <numFmt numFmtId="181" formatCode="0.00_);[Red]\(0.00\)"/>
    <numFmt numFmtId="182" formatCode="0.00_ ;[Red]\-0.00\ "/>
    <numFmt numFmtId="183" formatCode="0_ ;[Red]\-0\ "/>
  </numFmts>
  <fonts count="67">
    <font>
      <sz val="12"/>
      <name val="宋体"/>
      <charset val="134"/>
    </font>
    <font>
      <b/>
      <sz val="14"/>
      <name val="宋体"/>
      <charset val="134"/>
    </font>
    <font>
      <b/>
      <sz val="14"/>
      <name val="Times New Roman"/>
      <family val="1"/>
    </font>
    <font>
      <b/>
      <sz val="12"/>
      <name val="宋体"/>
      <charset val="134"/>
    </font>
    <font>
      <b/>
      <sz val="12"/>
      <name val="Times New Roman"/>
      <family val="1"/>
    </font>
    <font>
      <b/>
      <sz val="20"/>
      <name val="黑体"/>
      <charset val="134"/>
    </font>
    <font>
      <b/>
      <sz val="20"/>
      <name val="Times New Roman"/>
      <family val="1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6"/>
      <name val="黑体"/>
      <charset val="134"/>
    </font>
    <font>
      <sz val="14"/>
      <name val="宋体"/>
      <charset val="134"/>
    </font>
    <font>
      <sz val="11"/>
      <name val="宋体"/>
      <charset val="134"/>
    </font>
    <font>
      <b/>
      <sz val="16"/>
      <name val="黑体"/>
      <charset val="134"/>
    </font>
    <font>
      <sz val="12"/>
      <name val="Times New Roman"/>
      <family val="1"/>
    </font>
    <font>
      <sz val="12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2"/>
      <name val="仿宋"/>
      <family val="3"/>
      <charset val="134"/>
    </font>
    <font>
      <b/>
      <sz val="12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宋体"/>
      <family val="3"/>
      <charset val="134"/>
    </font>
    <font>
      <b/>
      <sz val="12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宋体"/>
      <family val="3"/>
      <charset val="134"/>
    </font>
    <font>
      <b/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b/>
      <sz val="14"/>
      <name val="宋体"/>
      <family val="3"/>
      <charset val="134"/>
    </font>
    <font>
      <b/>
      <sz val="16"/>
      <name val="黑体"/>
      <family val="3"/>
      <charset val="134"/>
    </font>
    <font>
      <b/>
      <sz val="14"/>
      <color rgb="FF000000"/>
      <name val="宋体"/>
      <family val="3"/>
      <charset val="134"/>
    </font>
    <font>
      <b/>
      <sz val="14"/>
      <color theme="1"/>
      <name val="宋体"/>
      <family val="3"/>
      <charset val="134"/>
    </font>
    <font>
      <b/>
      <sz val="12"/>
      <color rgb="FF000000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20"/>
      <color rgb="FF000000"/>
      <name val="黑体"/>
      <family val="3"/>
      <charset val="134"/>
    </font>
    <font>
      <b/>
      <sz val="20"/>
      <name val="黑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2"/>
      <color theme="1"/>
      <name val="仿宋"/>
      <family val="3"/>
      <charset val="134"/>
    </font>
    <font>
      <b/>
      <sz val="14"/>
      <color rgb="FFFF0000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47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9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16" borderId="5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24" fillId="7" borderId="5" applyNumberFormat="0" applyAlignment="0" applyProtection="0">
      <alignment vertical="center"/>
    </xf>
    <xf numFmtId="0" fontId="30" fillId="23" borderId="9" applyNumberFormat="0" applyFont="0" applyAlignment="0" applyProtection="0">
      <alignment vertical="center"/>
    </xf>
  </cellStyleXfs>
  <cellXfs count="189">
    <xf numFmtId="0" fontId="0" fillId="0" borderId="0" xfId="0"/>
    <xf numFmtId="0" fontId="0" fillId="0" borderId="0" xfId="0" applyAlignment="1">
      <alignment wrapText="1"/>
    </xf>
    <xf numFmtId="0" fontId="1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5" fillId="0" borderId="0" xfId="0" applyFont="1" applyAlignment="1">
      <alignment horizontal="left"/>
    </xf>
    <xf numFmtId="0" fontId="3" fillId="0" borderId="12" xfId="0" applyFont="1" applyBorder="1" applyAlignment="1"/>
    <xf numFmtId="0" fontId="3" fillId="0" borderId="13" xfId="0" applyFont="1" applyBorder="1" applyAlignment="1">
      <alignment horizontal="center"/>
    </xf>
    <xf numFmtId="0" fontId="3" fillId="0" borderId="13" xfId="0" applyFont="1" applyBorder="1" applyAlignment="1">
      <alignment horizontal="right" wrapText="1"/>
    </xf>
    <xf numFmtId="176" fontId="3" fillId="0" borderId="14" xfId="0" applyNumberFormat="1" applyFont="1" applyBorder="1" applyAlignment="1">
      <alignment horizontal="right"/>
    </xf>
    <xf numFmtId="0" fontId="4" fillId="0" borderId="12" xfId="0" applyFont="1" applyBorder="1" applyAlignme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2" fillId="0" borderId="10" xfId="0" applyFont="1" applyBorder="1" applyAlignment="1">
      <alignment vertical="center"/>
    </xf>
    <xf numFmtId="0" fontId="3" fillId="0" borderId="15" xfId="0" applyFont="1" applyBorder="1" applyAlignment="1">
      <alignment horizontal="center"/>
    </xf>
    <xf numFmtId="0" fontId="26" fillId="0" borderId="0" xfId="0" applyFont="1"/>
    <xf numFmtId="0" fontId="1" fillId="0" borderId="11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31" fillId="0" borderId="0" xfId="0" applyFont="1"/>
    <xf numFmtId="0" fontId="3" fillId="0" borderId="11" xfId="0" applyFont="1" applyBorder="1" applyAlignment="1">
      <alignment horizontal="center" vertical="center" wrapText="1"/>
    </xf>
    <xf numFmtId="0" fontId="32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0" xfId="0" applyAlignment="1">
      <alignment vertical="center"/>
    </xf>
    <xf numFmtId="0" fontId="35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35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54" fillId="24" borderId="10" xfId="0" applyFont="1" applyFill="1" applyBorder="1" applyAlignment="1">
      <alignment horizontal="left" vertical="center"/>
    </xf>
    <xf numFmtId="0" fontId="54" fillId="24" borderId="11" xfId="0" applyFont="1" applyFill="1" applyBorder="1" applyAlignment="1">
      <alignment horizontal="center" vertical="center" wrapText="1"/>
    </xf>
    <xf numFmtId="0" fontId="55" fillId="0" borderId="17" xfId="0" applyFont="1" applyBorder="1" applyAlignment="1">
      <alignment horizontal="center" vertical="center" wrapText="1"/>
    </xf>
    <xf numFmtId="0" fontId="56" fillId="24" borderId="12" xfId="0" applyFont="1" applyFill="1" applyBorder="1" applyAlignment="1">
      <alignment horizontal="center"/>
    </xf>
    <xf numFmtId="0" fontId="36" fillId="0" borderId="13" xfId="0" applyFont="1" applyBorder="1" applyAlignment="1">
      <alignment horizontal="center"/>
    </xf>
    <xf numFmtId="0" fontId="56" fillId="24" borderId="12" xfId="0" applyFont="1" applyFill="1" applyBorder="1" applyAlignment="1">
      <alignment horizontal="justify"/>
    </xf>
    <xf numFmtId="0" fontId="56" fillId="24" borderId="12" xfId="0" applyFont="1" applyFill="1" applyBorder="1" applyAlignment="1">
      <alignment horizontal="left"/>
    </xf>
    <xf numFmtId="0" fontId="56" fillId="24" borderId="18" xfId="0" applyFont="1" applyFill="1" applyBorder="1" applyAlignment="1">
      <alignment horizontal="left"/>
    </xf>
    <xf numFmtId="0" fontId="56" fillId="24" borderId="16" xfId="0" applyFont="1" applyFill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4" fillId="0" borderId="12" xfId="0" applyFont="1" applyBorder="1"/>
    <xf numFmtId="0" fontId="33" fillId="0" borderId="13" xfId="26" applyNumberFormat="1" applyFont="1" applyFill="1" applyBorder="1" applyAlignment="1">
      <alignment horizontal="right"/>
    </xf>
    <xf numFmtId="0" fontId="54" fillId="24" borderId="11" xfId="0" applyFont="1" applyFill="1" applyBorder="1" applyAlignment="1">
      <alignment horizontal="center" vertical="center" wrapText="1"/>
    </xf>
    <xf numFmtId="0" fontId="0" fillId="0" borderId="0" xfId="0" applyAlignment="1"/>
    <xf numFmtId="0" fontId="44" fillId="0" borderId="21" xfId="0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 wrapText="1"/>
    </xf>
    <xf numFmtId="0" fontId="47" fillId="0" borderId="1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43" fillId="0" borderId="13" xfId="0" applyFont="1" applyBorder="1" applyAlignment="1">
      <alignment wrapText="1"/>
    </xf>
    <xf numFmtId="0" fontId="56" fillId="24" borderId="12" xfId="0" applyFont="1" applyFill="1" applyBorder="1" applyAlignment="1">
      <alignment horizontal="left"/>
    </xf>
    <xf numFmtId="0" fontId="49" fillId="0" borderId="13" xfId="0" applyFont="1" applyBorder="1" applyAlignment="1">
      <alignment horizontal="center"/>
    </xf>
    <xf numFmtId="0" fontId="49" fillId="0" borderId="12" xfId="28" applyNumberFormat="1" applyFont="1" applyBorder="1" applyAlignment="1" applyProtection="1">
      <alignment horizontal="center" vertical="center"/>
    </xf>
    <xf numFmtId="0" fontId="49" fillId="0" borderId="12" xfId="0" applyFont="1" applyBorder="1" applyAlignment="1"/>
    <xf numFmtId="49" fontId="49" fillId="0" borderId="13" xfId="0" applyNumberFormat="1" applyFont="1" applyBorder="1" applyAlignment="1">
      <alignment horizontal="center"/>
    </xf>
    <xf numFmtId="0" fontId="49" fillId="0" borderId="15" xfId="0" applyFont="1" applyBorder="1" applyAlignment="1">
      <alignment horizontal="center"/>
    </xf>
    <xf numFmtId="0" fontId="50" fillId="0" borderId="10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7" fillId="0" borderId="26" xfId="0" applyFont="1" applyBorder="1" applyAlignment="1">
      <alignment horizontal="center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17" xfId="0" applyFont="1" applyBorder="1" applyAlignment="1">
      <alignment horizontal="center" vertical="center" wrapText="1"/>
    </xf>
    <xf numFmtId="0" fontId="50" fillId="0" borderId="11" xfId="0" applyFont="1" applyBorder="1" applyAlignment="1">
      <alignment horizontal="center" vertical="center" wrapText="1"/>
    </xf>
    <xf numFmtId="0" fontId="52" fillId="0" borderId="10" xfId="0" applyFont="1" applyBorder="1" applyAlignment="1">
      <alignment horizontal="center" vertical="center" wrapText="1"/>
    </xf>
    <xf numFmtId="0" fontId="56" fillId="24" borderId="16" xfId="0" applyFont="1" applyFill="1" applyBorder="1" applyAlignment="1">
      <alignment horizontal="justify"/>
    </xf>
    <xf numFmtId="176" fontId="35" fillId="0" borderId="17" xfId="0" applyNumberFormat="1" applyFont="1" applyBorder="1" applyAlignment="1">
      <alignment horizontal="center" vertical="center" wrapText="1"/>
    </xf>
    <xf numFmtId="0" fontId="48" fillId="0" borderId="12" xfId="0" applyFont="1" applyBorder="1"/>
    <xf numFmtId="0" fontId="4" fillId="0" borderId="16" xfId="0" applyFont="1" applyBorder="1" applyAlignment="1"/>
    <xf numFmtId="0" fontId="3" fillId="0" borderId="15" xfId="0" applyFont="1" applyBorder="1" applyAlignment="1">
      <alignment horizontal="right" wrapText="1"/>
    </xf>
    <xf numFmtId="176" fontId="3" fillId="0" borderId="24" xfId="0" applyNumberFormat="1" applyFont="1" applyBorder="1" applyAlignment="1">
      <alignment horizontal="right"/>
    </xf>
    <xf numFmtId="49" fontId="44" fillId="0" borderId="12" xfId="0" applyNumberFormat="1" applyFont="1" applyBorder="1" applyAlignment="1">
      <alignment horizontal="left"/>
    </xf>
    <xf numFmtId="49" fontId="38" fillId="0" borderId="12" xfId="0" applyNumberFormat="1" applyFont="1" applyBorder="1" applyAlignment="1">
      <alignment horizontal="left"/>
    </xf>
    <xf numFmtId="49" fontId="38" fillId="0" borderId="12" xfId="0" applyNumberFormat="1" applyFont="1" applyBorder="1" applyAlignment="1">
      <alignment horizontal="center"/>
    </xf>
    <xf numFmtId="177" fontId="38" fillId="0" borderId="13" xfId="0" applyNumberFormat="1" applyFont="1" applyBorder="1" applyAlignment="1"/>
    <xf numFmtId="0" fontId="38" fillId="0" borderId="12" xfId="0" applyFont="1" applyBorder="1"/>
    <xf numFmtId="0" fontId="38" fillId="0" borderId="12" xfId="28" applyNumberFormat="1" applyFont="1" applyBorder="1" applyAlignment="1" applyProtection="1">
      <alignment vertical="center"/>
    </xf>
    <xf numFmtId="0" fontId="38" fillId="0" borderId="12" xfId="0" applyFont="1" applyBorder="1" applyAlignment="1"/>
    <xf numFmtId="0" fontId="38" fillId="0" borderId="16" xfId="0" applyFont="1" applyBorder="1"/>
    <xf numFmtId="0" fontId="38" fillId="0" borderId="13" xfId="0" applyFont="1" applyBorder="1" applyAlignment="1">
      <alignment horizontal="center" wrapText="1"/>
    </xf>
    <xf numFmtId="0" fontId="38" fillId="0" borderId="13" xfId="0" applyFont="1" applyBorder="1" applyAlignment="1">
      <alignment horizontal="center"/>
    </xf>
    <xf numFmtId="176" fontId="38" fillId="0" borderId="14" xfId="0" applyNumberFormat="1" applyFont="1" applyBorder="1" applyAlignment="1">
      <alignment horizontal="center"/>
    </xf>
    <xf numFmtId="0" fontId="44" fillId="0" borderId="11" xfId="0" applyFont="1" applyBorder="1" applyAlignment="1">
      <alignment horizontal="center" vertical="center" wrapText="1"/>
    </xf>
    <xf numFmtId="0" fontId="3" fillId="0" borderId="12" xfId="0" applyFont="1" applyFill="1" applyBorder="1" applyAlignment="1"/>
    <xf numFmtId="0" fontId="56" fillId="0" borderId="12" xfId="0" applyFont="1" applyFill="1" applyBorder="1" applyAlignment="1">
      <alignment horizontal="left"/>
    </xf>
    <xf numFmtId="0" fontId="62" fillId="0" borderId="13" xfId="0" applyFont="1" applyBorder="1" applyAlignment="1">
      <alignment horizontal="center"/>
    </xf>
    <xf numFmtId="178" fontId="37" fillId="0" borderId="14" xfId="0" applyNumberFormat="1" applyFont="1" applyBorder="1" applyAlignment="1">
      <alignment horizontal="center" wrapText="1"/>
    </xf>
    <xf numFmtId="0" fontId="46" fillId="0" borderId="13" xfId="26" applyNumberFormat="1" applyFont="1" applyFill="1" applyBorder="1" applyAlignment="1">
      <alignment horizontal="center"/>
    </xf>
    <xf numFmtId="177" fontId="38" fillId="0" borderId="13" xfId="0" applyNumberFormat="1" applyFont="1" applyBorder="1" applyAlignment="1">
      <alignment horizontal="center"/>
    </xf>
    <xf numFmtId="178" fontId="38" fillId="0" borderId="14" xfId="0" applyNumberFormat="1" applyFont="1" applyBorder="1" applyAlignment="1">
      <alignment horizontal="center"/>
    </xf>
    <xf numFmtId="0" fontId="38" fillId="0" borderId="22" xfId="0" applyFont="1" applyBorder="1" applyAlignment="1">
      <alignment horizontal="center" wrapText="1"/>
    </xf>
    <xf numFmtId="181" fontId="38" fillId="0" borderId="12" xfId="29" applyNumberFormat="1" applyFont="1" applyBorder="1" applyAlignment="1" applyProtection="1">
      <alignment horizontal="center"/>
    </xf>
    <xf numFmtId="181" fontId="38" fillId="0" borderId="14" xfId="0" applyNumberFormat="1" applyFont="1" applyBorder="1" applyAlignment="1">
      <alignment horizontal="center"/>
    </xf>
    <xf numFmtId="181" fontId="38" fillId="0" borderId="23" xfId="29" applyNumberFormat="1" applyFont="1" applyBorder="1" applyAlignment="1" applyProtection="1">
      <alignment horizontal="center"/>
    </xf>
    <xf numFmtId="181" fontId="38" fillId="0" borderId="16" xfId="29" applyNumberFormat="1" applyFont="1" applyBorder="1" applyAlignment="1" applyProtection="1">
      <alignment horizontal="center"/>
    </xf>
    <xf numFmtId="182" fontId="38" fillId="0" borderId="24" xfId="0" applyNumberFormat="1" applyFont="1" applyBorder="1" applyAlignment="1">
      <alignment horizontal="center"/>
    </xf>
    <xf numFmtId="0" fontId="56" fillId="24" borderId="13" xfId="0" applyFont="1" applyFill="1" applyBorder="1" applyAlignment="1">
      <alignment horizontal="center" vertical="center" wrapText="1"/>
    </xf>
    <xf numFmtId="0" fontId="56" fillId="24" borderId="15" xfId="0" applyFont="1" applyFill="1" applyBorder="1" applyAlignment="1">
      <alignment horizontal="center" vertical="center" wrapText="1"/>
    </xf>
    <xf numFmtId="0" fontId="0" fillId="0" borderId="0" xfId="0"/>
    <xf numFmtId="180" fontId="38" fillId="0" borderId="14" xfId="0" applyNumberFormat="1" applyFont="1" applyBorder="1" applyAlignment="1">
      <alignment horizontal="center"/>
    </xf>
    <xf numFmtId="0" fontId="44" fillId="0" borderId="13" xfId="0" applyFont="1" applyBorder="1" applyAlignment="1">
      <alignment horizontal="center"/>
    </xf>
    <xf numFmtId="0" fontId="44" fillId="0" borderId="13" xfId="0" applyFont="1" applyBorder="1" applyAlignment="1">
      <alignment horizontal="center" wrapText="1"/>
    </xf>
    <xf numFmtId="0" fontId="44" fillId="0" borderId="13" xfId="0" applyFont="1" applyBorder="1" applyAlignment="1">
      <alignment horizontal="right" wrapText="1"/>
    </xf>
    <xf numFmtId="176" fontId="44" fillId="0" borderId="14" xfId="0" applyNumberFormat="1" applyFont="1" applyBorder="1" applyAlignment="1">
      <alignment horizontal="right"/>
    </xf>
    <xf numFmtId="0" fontId="44" fillId="0" borderId="13" xfId="0" applyFont="1" applyBorder="1" applyAlignment="1">
      <alignment horizontal="right"/>
    </xf>
    <xf numFmtId="0" fontId="44" fillId="0" borderId="15" xfId="0" applyFont="1" applyBorder="1" applyAlignment="1">
      <alignment horizontal="right"/>
    </xf>
    <xf numFmtId="176" fontId="44" fillId="0" borderId="24" xfId="0" applyNumberFormat="1" applyFont="1" applyBorder="1" applyAlignment="1">
      <alignment horizontal="right"/>
    </xf>
    <xf numFmtId="179" fontId="4" fillId="0" borderId="13" xfId="0" applyNumberFormat="1" applyFont="1" applyBorder="1" applyAlignment="1"/>
    <xf numFmtId="179" fontId="4" fillId="0" borderId="13" xfId="0" applyNumberFormat="1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25" borderId="25" xfId="0" applyFont="1" applyFill="1" applyBorder="1" applyAlignment="1">
      <alignment horizontal="center" wrapText="1"/>
    </xf>
    <xf numFmtId="179" fontId="38" fillId="0" borderId="13" xfId="0" applyNumberFormat="1" applyFont="1" applyBorder="1" applyAlignment="1"/>
    <xf numFmtId="179" fontId="38" fillId="0" borderId="13" xfId="0" applyNumberFormat="1" applyFont="1" applyBorder="1" applyAlignment="1">
      <alignment horizontal="center"/>
    </xf>
    <xf numFmtId="176" fontId="38" fillId="25" borderId="14" xfId="0" applyNumberFormat="1" applyFont="1" applyFill="1" applyBorder="1" applyAlignment="1">
      <alignment horizontal="center"/>
    </xf>
    <xf numFmtId="179" fontId="38" fillId="0" borderId="19" xfId="0" applyNumberFormat="1" applyFont="1" applyBorder="1" applyAlignment="1"/>
    <xf numFmtId="179" fontId="38" fillId="0" borderId="19" xfId="0" applyNumberFormat="1" applyFont="1" applyBorder="1" applyAlignment="1">
      <alignment horizontal="center"/>
    </xf>
    <xf numFmtId="183" fontId="63" fillId="0" borderId="19" xfId="0" applyNumberFormat="1" applyFont="1" applyBorder="1" applyAlignment="1">
      <alignment horizontal="center"/>
    </xf>
    <xf numFmtId="0" fontId="57" fillId="0" borderId="12" xfId="0" applyFont="1" applyFill="1" applyBorder="1" applyAlignment="1">
      <alignment horizontal="left"/>
    </xf>
    <xf numFmtId="177" fontId="38" fillId="0" borderId="13" xfId="0" applyNumberFormat="1" applyFont="1" applyBorder="1" applyAlignment="1">
      <alignment horizontal="center" vertical="center"/>
    </xf>
    <xf numFmtId="178" fontId="38" fillId="0" borderId="14" xfId="0" applyNumberFormat="1" applyFont="1" applyBorder="1" applyAlignment="1">
      <alignment horizontal="center" vertical="center"/>
    </xf>
    <xf numFmtId="0" fontId="64" fillId="24" borderId="13" xfId="0" applyFont="1" applyFill="1" applyBorder="1" applyAlignment="1">
      <alignment horizontal="center"/>
    </xf>
    <xf numFmtId="0" fontId="38" fillId="0" borderId="12" xfId="29" applyNumberFormat="1" applyFont="1" applyBorder="1" applyAlignment="1" applyProtection="1">
      <alignment horizontal="center"/>
    </xf>
    <xf numFmtId="0" fontId="38" fillId="0" borderId="23" xfId="29" applyNumberFormat="1" applyFont="1" applyBorder="1" applyAlignment="1" applyProtection="1">
      <alignment horizontal="center"/>
    </xf>
    <xf numFmtId="0" fontId="38" fillId="0" borderId="16" xfId="29" applyNumberFormat="1" applyFont="1" applyBorder="1" applyAlignment="1" applyProtection="1">
      <alignment horizontal="center"/>
    </xf>
    <xf numFmtId="49" fontId="4" fillId="0" borderId="12" xfId="0" applyNumberFormat="1" applyFont="1" applyBorder="1" applyAlignment="1">
      <alignment horizontal="left"/>
    </xf>
    <xf numFmtId="49" fontId="38" fillId="0" borderId="21" xfId="0" applyNumberFormat="1" applyFont="1" applyBorder="1" applyAlignment="1">
      <alignment horizontal="left"/>
    </xf>
    <xf numFmtId="49" fontId="4" fillId="0" borderId="12" xfId="0" applyNumberFormat="1" applyFont="1" applyBorder="1" applyAlignment="1">
      <alignment horizontal="center"/>
    </xf>
    <xf numFmtId="49" fontId="38" fillId="0" borderId="21" xfId="0" applyNumberFormat="1" applyFont="1" applyBorder="1" applyAlignment="1">
      <alignment horizontal="center"/>
    </xf>
    <xf numFmtId="177" fontId="1" fillId="0" borderId="13" xfId="0" applyNumberFormat="1" applyFont="1" applyBorder="1" applyAlignment="1">
      <alignment vertical="center"/>
    </xf>
    <xf numFmtId="178" fontId="1" fillId="0" borderId="14" xfId="0" applyNumberFormat="1" applyFont="1" applyBorder="1" applyAlignment="1">
      <alignment horizontal="right" vertical="center"/>
    </xf>
    <xf numFmtId="177" fontId="1" fillId="0" borderId="19" xfId="0" applyNumberFormat="1" applyFont="1" applyBorder="1" applyAlignment="1">
      <alignment vertical="center"/>
    </xf>
    <xf numFmtId="178" fontId="1" fillId="0" borderId="20" xfId="0" applyNumberFormat="1" applyFont="1" applyBorder="1" applyAlignment="1">
      <alignment horizontal="right" vertical="center"/>
    </xf>
    <xf numFmtId="181" fontId="3" fillId="0" borderId="13" xfId="0" applyNumberFormat="1" applyFont="1" applyBorder="1" applyAlignment="1">
      <alignment horizontal="right"/>
    </xf>
    <xf numFmtId="0" fontId="3" fillId="0" borderId="22" xfId="27" applyNumberFormat="1" applyFont="1" applyBorder="1" applyAlignment="1" applyProtection="1"/>
    <xf numFmtId="0" fontId="3" fillId="0" borderId="23" xfId="27" applyNumberFormat="1" applyFont="1" applyBorder="1" applyAlignment="1" applyProtection="1"/>
    <xf numFmtId="179" fontId="3" fillId="0" borderId="13" xfId="0" applyNumberFormat="1" applyFont="1" applyBorder="1" applyAlignment="1">
      <alignment horizontal="right"/>
    </xf>
    <xf numFmtId="176" fontId="3" fillId="0" borderId="13" xfId="25" applyNumberFormat="1" applyFont="1" applyFill="1" applyBorder="1" applyAlignment="1">
      <alignment horizontal="right"/>
    </xf>
    <xf numFmtId="176" fontId="3" fillId="0" borderId="12" xfId="29" applyNumberFormat="1" applyFont="1" applyBorder="1" applyAlignment="1" applyProtection="1"/>
    <xf numFmtId="176" fontId="3" fillId="0" borderId="22" xfId="29" applyNumberFormat="1" applyFont="1" applyBorder="1" applyAlignment="1" applyProtection="1"/>
    <xf numFmtId="176" fontId="3" fillId="0" borderId="23" xfId="29" applyNumberFormat="1" applyFont="1" applyBorder="1" applyAlignment="1" applyProtection="1"/>
    <xf numFmtId="176" fontId="3" fillId="0" borderId="15" xfId="29" applyNumberFormat="1" applyFont="1" applyBorder="1" applyAlignment="1" applyProtection="1"/>
    <xf numFmtId="176" fontId="3" fillId="0" borderId="16" xfId="29" applyNumberFormat="1" applyFont="1" applyBorder="1" applyAlignment="1" applyProtection="1"/>
    <xf numFmtId="0" fontId="65" fillId="0" borderId="13" xfId="0" applyFont="1" applyBorder="1" applyAlignment="1">
      <alignment horizontal="right" wrapText="1"/>
    </xf>
    <xf numFmtId="0" fontId="1" fillId="0" borderId="13" xfId="0" applyFont="1" applyBorder="1" applyAlignment="1">
      <alignment horizontal="right" wrapText="1"/>
    </xf>
    <xf numFmtId="176" fontId="1" fillId="0" borderId="14" xfId="0" applyNumberFormat="1" applyFont="1" applyBorder="1" applyAlignment="1">
      <alignment horizontal="right"/>
    </xf>
    <xf numFmtId="0" fontId="65" fillId="0" borderId="1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65" fillId="0" borderId="13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176" fontId="1" fillId="0" borderId="14" xfId="0" applyNumberFormat="1" applyFont="1" applyBorder="1" applyAlignment="1">
      <alignment horizontal="center"/>
    </xf>
    <xf numFmtId="0" fontId="3" fillId="0" borderId="13" xfId="0" applyFont="1" applyBorder="1" applyAlignment="1"/>
    <xf numFmtId="0" fontId="3" fillId="0" borderId="0" xfId="0" applyFont="1" applyAlignment="1">
      <alignment wrapText="1"/>
    </xf>
    <xf numFmtId="0" fontId="56" fillId="24" borderId="13" xfId="0" applyFont="1" applyFill="1" applyBorder="1" applyAlignment="1">
      <alignment horizontal="center"/>
    </xf>
    <xf numFmtId="0" fontId="56" fillId="24" borderId="15" xfId="0" applyFont="1" applyFill="1" applyBorder="1" applyAlignment="1">
      <alignment horizontal="center"/>
    </xf>
    <xf numFmtId="180" fontId="38" fillId="25" borderId="14" xfId="0" applyNumberFormat="1" applyFont="1" applyFill="1" applyBorder="1" applyAlignment="1">
      <alignment horizontal="right"/>
    </xf>
    <xf numFmtId="180" fontId="38" fillId="25" borderId="20" xfId="0" applyNumberFormat="1" applyFont="1" applyFill="1" applyBorder="1" applyAlignment="1">
      <alignment horizontal="right"/>
    </xf>
    <xf numFmtId="178" fontId="37" fillId="0" borderId="14" xfId="0" applyNumberFormat="1" applyFont="1" applyBorder="1" applyAlignment="1">
      <alignment horizontal="center" vertical="center" wrapText="1"/>
    </xf>
    <xf numFmtId="178" fontId="37" fillId="24" borderId="13" xfId="0" applyNumberFormat="1" applyFont="1" applyFill="1" applyBorder="1" applyAlignment="1">
      <alignment horizontal="center" vertical="center"/>
    </xf>
    <xf numFmtId="178" fontId="38" fillId="0" borderId="13" xfId="0" applyNumberFormat="1" applyFont="1" applyBorder="1" applyAlignment="1">
      <alignment horizontal="center" vertical="center"/>
    </xf>
    <xf numFmtId="0" fontId="37" fillId="24" borderId="13" xfId="0" applyFont="1" applyFill="1" applyBorder="1" applyAlignment="1">
      <alignment horizontal="center" vertical="center"/>
    </xf>
    <xf numFmtId="178" fontId="38" fillId="0" borderId="0" xfId="0" applyNumberFormat="1" applyFont="1" applyAlignment="1">
      <alignment horizontal="center" vertical="center"/>
    </xf>
    <xf numFmtId="178" fontId="66" fillId="0" borderId="13" xfId="0" applyNumberFormat="1" applyFont="1" applyBorder="1" applyAlignment="1">
      <alignment horizontal="center" vertical="center"/>
    </xf>
    <xf numFmtId="178" fontId="37" fillId="24" borderId="14" xfId="0" applyNumberFormat="1" applyFont="1" applyFill="1" applyBorder="1" applyAlignment="1">
      <alignment horizontal="center" vertical="center"/>
    </xf>
    <xf numFmtId="178" fontId="37" fillId="24" borderId="15" xfId="0" applyNumberFormat="1" applyFont="1" applyFill="1" applyBorder="1" applyAlignment="1">
      <alignment horizontal="center" vertical="center"/>
    </xf>
    <xf numFmtId="178" fontId="37" fillId="0" borderId="20" xfId="0" applyNumberFormat="1" applyFont="1" applyBorder="1" applyAlignment="1">
      <alignment horizontal="center" vertical="center" wrapText="1"/>
    </xf>
    <xf numFmtId="0" fontId="58" fillId="0" borderId="0" xfId="0" applyFont="1" applyAlignment="1">
      <alignment horizontal="center" vertical="center"/>
    </xf>
    <xf numFmtId="0" fontId="6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7" xfId="0" applyFont="1" applyBorder="1" applyAlignment="1">
      <alignment horizontal="center"/>
    </xf>
    <xf numFmtId="0" fontId="38" fillId="0" borderId="27" xfId="0" applyFont="1" applyBorder="1" applyAlignment="1">
      <alignment horizontal="center"/>
    </xf>
    <xf numFmtId="0" fontId="29" fillId="0" borderId="27" xfId="0" applyFont="1" applyBorder="1" applyAlignment="1">
      <alignment horizontal="center"/>
    </xf>
    <xf numFmtId="0" fontId="0" fillId="0" borderId="27" xfId="0" applyBorder="1"/>
    <xf numFmtId="178" fontId="5" fillId="0" borderId="27" xfId="0" applyNumberFormat="1" applyFon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9" fillId="24" borderId="28" xfId="0" applyFont="1" applyFill="1" applyBorder="1" applyAlignment="1">
      <alignment horizontal="center" vertical="center"/>
    </xf>
    <xf numFmtId="0" fontId="59" fillId="24" borderId="23" xfId="0" applyFont="1" applyFill="1" applyBorder="1" applyAlignment="1">
      <alignment horizontal="center" vertical="center"/>
    </xf>
    <xf numFmtId="0" fontId="59" fillId="24" borderId="26" xfId="0" applyFont="1" applyFill="1" applyBorder="1" applyAlignment="1">
      <alignment horizontal="center" vertical="center" wrapText="1"/>
    </xf>
    <xf numFmtId="0" fontId="59" fillId="24" borderId="22" xfId="0" applyFont="1" applyFill="1" applyBorder="1" applyAlignment="1">
      <alignment horizontal="center" vertical="center"/>
    </xf>
    <xf numFmtId="0" fontId="59" fillId="0" borderId="29" xfId="0" applyFont="1" applyBorder="1" applyAlignment="1">
      <alignment horizontal="center" vertical="center" wrapText="1"/>
    </xf>
    <xf numFmtId="0" fontId="59" fillId="0" borderId="25" xfId="0" applyFont="1" applyBorder="1" applyAlignment="1">
      <alignment horizontal="center" vertical="center" wrapText="1"/>
    </xf>
    <xf numFmtId="0" fontId="60" fillId="0" borderId="0" xfId="0" applyFont="1" applyBorder="1" applyAlignment="1">
      <alignment horizontal="center" vertical="center"/>
    </xf>
    <xf numFmtId="0" fontId="59" fillId="24" borderId="22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47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_2001-2002年报表制度" xfId="25"/>
    <cellStyle name="常规_Sheet3_1" xfId="26"/>
    <cellStyle name="常规_Sheet3_2" xfId="27"/>
    <cellStyle name="常规_Sheet3_7" xfId="28"/>
    <cellStyle name="常规_Sheet3_9" xfId="29"/>
    <cellStyle name="好" xfId="30" builtinId="26" customBuiltin="1"/>
    <cellStyle name="汇总" xfId="31" builtinId="25" customBuiltin="1"/>
    <cellStyle name="计算" xfId="32" builtinId="22" customBuiltin="1"/>
    <cellStyle name="检查单元格" xfId="33" builtinId="23" customBuiltin="1"/>
    <cellStyle name="解释性文本" xfId="34" builtinId="53" customBuiltin="1"/>
    <cellStyle name="警告文本" xfId="35" builtinId="11" customBuiltin="1"/>
    <cellStyle name="链接单元格" xfId="36" builtinId="24" customBuiltin="1"/>
    <cellStyle name="强调文字颜色 1" xfId="37" builtinId="29" customBuiltin="1"/>
    <cellStyle name="强调文字颜色 2" xfId="38" builtinId="33" customBuiltin="1"/>
    <cellStyle name="强调文字颜色 3" xfId="39" builtinId="37" customBuiltin="1"/>
    <cellStyle name="强调文字颜色 4" xfId="40" builtinId="41" customBuiltin="1"/>
    <cellStyle name="强调文字颜色 5" xfId="41" builtinId="45" customBuiltin="1"/>
    <cellStyle name="强调文字颜色 6" xfId="42" builtinId="49" customBuiltin="1"/>
    <cellStyle name="适中" xfId="43" builtinId="28" customBuiltin="1"/>
    <cellStyle name="输出" xfId="44" builtinId="21" customBuiltin="1"/>
    <cellStyle name="输入" xfId="45" builtinId="20" customBuiltin="1"/>
    <cellStyle name="注释" xfId="46" builtinId="10" customBuiltin="1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opLeftCell="A19" workbookViewId="0">
      <selection activeCell="I8" sqref="I8"/>
    </sheetView>
  </sheetViews>
  <sheetFormatPr defaultRowHeight="15.6"/>
  <cols>
    <col min="1" max="1" width="3.796875" style="100" customWidth="1"/>
    <col min="2" max="2" width="24.8984375" customWidth="1"/>
    <col min="3" max="3" width="11.19921875" customWidth="1"/>
    <col min="4" max="4" width="13.19921875" customWidth="1"/>
    <col min="5" max="5" width="12.8984375" customWidth="1"/>
    <col min="6" max="6" width="10.5" customWidth="1"/>
  </cols>
  <sheetData>
    <row r="1" spans="2:8" ht="27.6" customHeight="1">
      <c r="B1" s="168" t="s">
        <v>77</v>
      </c>
      <c r="C1" s="168"/>
      <c r="D1" s="168"/>
      <c r="E1" s="168"/>
      <c r="F1" s="168"/>
    </row>
    <row r="2" spans="2:8" ht="16.2" thickBot="1">
      <c r="B2" s="28"/>
      <c r="C2" s="28"/>
      <c r="D2" s="28"/>
      <c r="E2" s="28"/>
      <c r="F2" s="28"/>
    </row>
    <row r="3" spans="2:8" ht="42" customHeight="1" thickTop="1">
      <c r="B3" s="33" t="s">
        <v>69</v>
      </c>
      <c r="C3" s="45" t="s">
        <v>133</v>
      </c>
      <c r="D3" s="45" t="s">
        <v>151</v>
      </c>
      <c r="E3" s="34" t="s">
        <v>70</v>
      </c>
      <c r="F3" s="35" t="s">
        <v>67</v>
      </c>
    </row>
    <row r="4" spans="2:8" ht="27" customHeight="1">
      <c r="B4" s="54" t="s">
        <v>150</v>
      </c>
      <c r="C4" s="98" t="s">
        <v>51</v>
      </c>
      <c r="D4" s="82">
        <v>158323</v>
      </c>
      <c r="E4" s="82">
        <v>150472</v>
      </c>
      <c r="F4" s="91">
        <v>4.2</v>
      </c>
    </row>
    <row r="5" spans="2:8" ht="27" customHeight="1">
      <c r="B5" s="39" t="s">
        <v>104</v>
      </c>
      <c r="C5" s="98" t="s">
        <v>51</v>
      </c>
      <c r="D5" s="82">
        <v>25515</v>
      </c>
      <c r="E5" s="82">
        <v>23333</v>
      </c>
      <c r="F5" s="91">
        <v>5.0999999999999996</v>
      </c>
    </row>
    <row r="6" spans="2:8" ht="27" customHeight="1">
      <c r="B6" s="39" t="s">
        <v>105</v>
      </c>
      <c r="C6" s="98" t="s">
        <v>51</v>
      </c>
      <c r="D6" s="82">
        <v>44390</v>
      </c>
      <c r="E6" s="82">
        <v>48478</v>
      </c>
      <c r="F6" s="101">
        <v>-1.8</v>
      </c>
    </row>
    <row r="7" spans="2:8" ht="27" customHeight="1">
      <c r="B7" s="39" t="s">
        <v>106</v>
      </c>
      <c r="C7" s="98" t="s">
        <v>51</v>
      </c>
      <c r="D7" s="90">
        <v>41141</v>
      </c>
      <c r="E7" s="90">
        <v>44854</v>
      </c>
      <c r="F7" s="101">
        <v>-1.2</v>
      </c>
    </row>
    <row r="8" spans="2:8" ht="27" customHeight="1">
      <c r="B8" s="39" t="s">
        <v>107</v>
      </c>
      <c r="C8" s="98" t="s">
        <v>51</v>
      </c>
      <c r="D8" s="82">
        <v>88418</v>
      </c>
      <c r="E8" s="82">
        <v>78661</v>
      </c>
      <c r="F8" s="101">
        <v>7.6</v>
      </c>
    </row>
    <row r="9" spans="2:8" ht="27" customHeight="1">
      <c r="B9" s="39" t="s">
        <v>52</v>
      </c>
      <c r="C9" s="98" t="s">
        <v>51</v>
      </c>
      <c r="D9" s="120">
        <v>37398.26</v>
      </c>
      <c r="E9" s="120">
        <v>39814.740000000005</v>
      </c>
      <c r="F9" s="121">
        <v>3.3</v>
      </c>
    </row>
    <row r="10" spans="2:8" ht="27" customHeight="1">
      <c r="B10" s="119" t="s">
        <v>53</v>
      </c>
      <c r="C10" s="98" t="s">
        <v>51</v>
      </c>
      <c r="D10" s="81">
        <v>119043</v>
      </c>
      <c r="E10" s="81">
        <v>68367</v>
      </c>
      <c r="F10" s="83">
        <v>74.123480626618104</v>
      </c>
    </row>
    <row r="11" spans="2:8" ht="27" customHeight="1">
      <c r="B11" s="119" t="s">
        <v>153</v>
      </c>
      <c r="C11" s="98" t="s">
        <v>51</v>
      </c>
      <c r="D11" s="81">
        <v>71251</v>
      </c>
      <c r="E11" s="81">
        <v>8005</v>
      </c>
      <c r="F11" s="83">
        <v>790.08119925046833</v>
      </c>
    </row>
    <row r="12" spans="2:8" ht="27" customHeight="1">
      <c r="B12" s="86" t="s">
        <v>2</v>
      </c>
      <c r="C12" s="98" t="s">
        <v>51</v>
      </c>
      <c r="D12" s="87">
        <v>140406.70000000001</v>
      </c>
      <c r="E12" s="87">
        <v>126776</v>
      </c>
      <c r="F12" s="88">
        <f t="shared" ref="F12" si="0">(D12/E12-1)*100</f>
        <v>10.751798447655725</v>
      </c>
    </row>
    <row r="13" spans="2:8" ht="27" customHeight="1">
      <c r="B13" s="86" t="s">
        <v>63</v>
      </c>
      <c r="C13" s="98" t="s">
        <v>54</v>
      </c>
      <c r="D13" s="89">
        <v>1916.3</v>
      </c>
      <c r="E13" s="89">
        <v>2268.8000000000002</v>
      </c>
      <c r="F13" s="83">
        <f>(D13/E13-1)*100</f>
        <v>-15.536847672778576</v>
      </c>
    </row>
    <row r="14" spans="2:8" ht="27" customHeight="1">
      <c r="B14" s="39" t="s">
        <v>55</v>
      </c>
      <c r="C14" s="98" t="s">
        <v>147</v>
      </c>
      <c r="D14" s="81">
        <v>20857</v>
      </c>
      <c r="E14" s="81">
        <v>17911</v>
      </c>
      <c r="F14" s="83">
        <f t="shared" ref="F14:F15" si="1">(D14/E14-1)*100</f>
        <v>16.447992853553671</v>
      </c>
      <c r="H14" s="48"/>
    </row>
    <row r="15" spans="2:8" ht="27" customHeight="1">
      <c r="B15" s="39" t="s">
        <v>56</v>
      </c>
      <c r="C15" s="98" t="s">
        <v>147</v>
      </c>
      <c r="D15" s="81">
        <v>64040</v>
      </c>
      <c r="E15" s="81">
        <v>46194</v>
      </c>
      <c r="F15" s="83">
        <f t="shared" si="1"/>
        <v>38.632722864441263</v>
      </c>
    </row>
    <row r="16" spans="2:8" ht="27" customHeight="1">
      <c r="B16" s="39" t="s">
        <v>72</v>
      </c>
      <c r="C16" s="98" t="s">
        <v>147</v>
      </c>
      <c r="D16" s="81">
        <v>30921.64</v>
      </c>
      <c r="E16" s="81">
        <v>29260.850000000002</v>
      </c>
      <c r="F16" s="83">
        <v>5.6758091443003034</v>
      </c>
    </row>
    <row r="17" spans="2:6" ht="27" customHeight="1">
      <c r="B17" s="39" t="s">
        <v>73</v>
      </c>
      <c r="C17" s="98" t="s">
        <v>147</v>
      </c>
      <c r="D17" s="81">
        <v>21339.31</v>
      </c>
      <c r="E17" s="81">
        <v>19246.830000000002</v>
      </c>
      <c r="F17" s="83">
        <f t="shared" ref="F17:F20" si="2">(D17/E17-1)*100</f>
        <v>10.87181629390399</v>
      </c>
    </row>
    <row r="18" spans="2:6" ht="27" customHeight="1">
      <c r="B18" s="54" t="s">
        <v>111</v>
      </c>
      <c r="C18" s="98" t="s">
        <v>147</v>
      </c>
      <c r="D18" s="92">
        <v>825582</v>
      </c>
      <c r="E18" s="81">
        <v>744994</v>
      </c>
      <c r="F18" s="83">
        <f t="shared" si="2"/>
        <v>10.817268326993235</v>
      </c>
    </row>
    <row r="19" spans="2:6" ht="27" customHeight="1">
      <c r="B19" s="54" t="s">
        <v>112</v>
      </c>
      <c r="C19" s="98" t="s">
        <v>147</v>
      </c>
      <c r="D19" s="81">
        <v>575210</v>
      </c>
      <c r="E19" s="81">
        <v>528045</v>
      </c>
      <c r="F19" s="83">
        <f t="shared" si="2"/>
        <v>8.9320039011826715</v>
      </c>
    </row>
    <row r="20" spans="2:6" ht="27" customHeight="1">
      <c r="B20" s="54" t="s">
        <v>113</v>
      </c>
      <c r="C20" s="98" t="s">
        <v>147</v>
      </c>
      <c r="D20" s="81">
        <v>316926</v>
      </c>
      <c r="E20" s="81">
        <v>272575</v>
      </c>
      <c r="F20" s="83">
        <f t="shared" si="2"/>
        <v>16.271118040906174</v>
      </c>
    </row>
    <row r="21" spans="2:6" ht="27" customHeight="1">
      <c r="B21" s="86" t="s">
        <v>74</v>
      </c>
      <c r="C21" s="98" t="s">
        <v>147</v>
      </c>
      <c r="D21" s="81">
        <v>5710.7</v>
      </c>
      <c r="E21" s="122">
        <v>4650</v>
      </c>
      <c r="F21" s="83">
        <f t="shared" ref="F21:F22" si="3">(D21/E21-1)*100</f>
        <v>22.81075268817203</v>
      </c>
    </row>
    <row r="22" spans="2:6" ht="27" customHeight="1">
      <c r="B22" s="39" t="s">
        <v>62</v>
      </c>
      <c r="C22" s="98" t="s">
        <v>147</v>
      </c>
      <c r="D22" s="82">
        <v>123269</v>
      </c>
      <c r="E22" s="82">
        <v>105960</v>
      </c>
      <c r="F22" s="83">
        <f t="shared" si="3"/>
        <v>16.335409588523973</v>
      </c>
    </row>
    <row r="23" spans="2:6" ht="27" customHeight="1">
      <c r="B23" s="39" t="s">
        <v>41</v>
      </c>
      <c r="C23" s="98" t="s">
        <v>147</v>
      </c>
      <c r="D23" s="93">
        <v>37142.410000000003</v>
      </c>
      <c r="E23" s="123">
        <v>34785.300000000003</v>
      </c>
      <c r="F23" s="94">
        <v>6.7761669440826955</v>
      </c>
    </row>
    <row r="24" spans="2:6" ht="27" customHeight="1">
      <c r="B24" s="40" t="s">
        <v>75</v>
      </c>
      <c r="C24" s="98" t="s">
        <v>148</v>
      </c>
      <c r="D24" s="95">
        <v>30242.9</v>
      </c>
      <c r="E24" s="124">
        <v>28743.23</v>
      </c>
      <c r="F24" s="94">
        <v>5.2174720795122864</v>
      </c>
    </row>
    <row r="25" spans="2:6" ht="27" customHeight="1" thickBot="1">
      <c r="B25" s="41" t="s">
        <v>76</v>
      </c>
      <c r="C25" s="99" t="s">
        <v>148</v>
      </c>
      <c r="D25" s="96">
        <v>26384</v>
      </c>
      <c r="E25" s="125">
        <v>28157.64</v>
      </c>
      <c r="F25" s="97">
        <v>-6.2989653962476915</v>
      </c>
    </row>
    <row r="26" spans="2:6" ht="16.2" thickTop="1"/>
  </sheetData>
  <mergeCells count="1">
    <mergeCell ref="B1:F1"/>
  </mergeCells>
  <phoneticPr fontId="7" type="noConversion"/>
  <conditionalFormatting sqref="F9">
    <cfRule type="cellIs" dxfId="7" priority="2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12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9"/>
  <sheetViews>
    <sheetView topLeftCell="A12" workbookViewId="0">
      <selection activeCell="H12" sqref="H12"/>
    </sheetView>
  </sheetViews>
  <sheetFormatPr defaultRowHeight="15.6"/>
  <cols>
    <col min="1" max="1" width="26.09765625" customWidth="1"/>
    <col min="2" max="2" width="6.69921875" customWidth="1"/>
    <col min="3" max="3" width="8.8984375" customWidth="1"/>
    <col min="4" max="4" width="11.5" style="1" customWidth="1"/>
    <col min="5" max="5" width="10.69921875" style="1" customWidth="1"/>
    <col min="6" max="6" width="9.69921875" customWidth="1"/>
  </cols>
  <sheetData>
    <row r="1" spans="1:11" ht="9" hidden="1" customHeight="1"/>
    <row r="2" spans="1:11" hidden="1"/>
    <row r="3" spans="1:11" ht="43.5" customHeight="1">
      <c r="A3" s="169" t="s">
        <v>155</v>
      </c>
      <c r="B3" s="170"/>
      <c r="C3" s="171"/>
      <c r="D3" s="171"/>
      <c r="E3" s="171"/>
      <c r="F3" s="171"/>
    </row>
    <row r="4" spans="1:11" ht="16.2" customHeight="1" thickBot="1">
      <c r="A4" s="20"/>
      <c r="B4" s="20"/>
      <c r="C4" s="20"/>
      <c r="D4" s="21"/>
      <c r="E4" s="172" t="s">
        <v>79</v>
      </c>
      <c r="F4" s="173"/>
    </row>
    <row r="5" spans="1:11" ht="45.75" customHeight="1" thickTop="1">
      <c r="A5" s="32" t="s">
        <v>68</v>
      </c>
      <c r="B5" s="66" t="s">
        <v>134</v>
      </c>
      <c r="C5" s="29" t="s">
        <v>64</v>
      </c>
      <c r="D5" s="49" t="s">
        <v>152</v>
      </c>
      <c r="E5" s="50" t="s">
        <v>109</v>
      </c>
      <c r="F5" s="51" t="s">
        <v>110</v>
      </c>
    </row>
    <row r="6" spans="1:11" ht="40.049999999999997" customHeight="1">
      <c r="A6" s="74" t="s">
        <v>156</v>
      </c>
      <c r="B6" s="75" t="s">
        <v>168</v>
      </c>
      <c r="C6" s="76">
        <v>39307.920000000006</v>
      </c>
      <c r="D6" s="76">
        <v>150615.59</v>
      </c>
      <c r="E6" s="76">
        <v>168711.30000000002</v>
      </c>
      <c r="F6" s="157">
        <v>-8.7456235276967433</v>
      </c>
    </row>
    <row r="7" spans="1:11" ht="40.049999999999997" customHeight="1">
      <c r="A7" s="74" t="s">
        <v>157</v>
      </c>
      <c r="B7" s="75" t="s">
        <v>168</v>
      </c>
      <c r="C7" s="76">
        <v>2939.71</v>
      </c>
      <c r="D7" s="76">
        <v>16467.620000000003</v>
      </c>
      <c r="E7" s="76">
        <v>19110.72</v>
      </c>
      <c r="F7" s="157">
        <v>-11.919101973346379</v>
      </c>
    </row>
    <row r="8" spans="1:11" ht="40.049999999999997" customHeight="1">
      <c r="A8" s="74" t="s">
        <v>26</v>
      </c>
      <c r="B8" s="75" t="s">
        <v>168</v>
      </c>
      <c r="C8" s="76">
        <v>36368.21</v>
      </c>
      <c r="D8" s="76">
        <v>134147.96000000002</v>
      </c>
      <c r="E8" s="76">
        <v>149600.58000000002</v>
      </c>
      <c r="F8" s="157">
        <v>-8.3402344856254302</v>
      </c>
    </row>
    <row r="9" spans="1:11" ht="40.049999999999997" customHeight="1">
      <c r="A9" s="74" t="s">
        <v>158</v>
      </c>
      <c r="B9" s="75" t="s">
        <v>168</v>
      </c>
      <c r="C9" s="76">
        <v>28599.73</v>
      </c>
      <c r="D9" s="76">
        <v>101265.64000000001</v>
      </c>
      <c r="E9" s="76">
        <v>124140.3</v>
      </c>
      <c r="F9" s="157">
        <v>-16.617047742213998</v>
      </c>
    </row>
    <row r="10" spans="1:11" ht="40.049999999999997" customHeight="1">
      <c r="A10" s="74" t="s">
        <v>159</v>
      </c>
      <c r="B10" s="75" t="s">
        <v>168</v>
      </c>
      <c r="C10" s="76">
        <v>34940.909999999996</v>
      </c>
      <c r="D10" s="76">
        <v>144028.85</v>
      </c>
      <c r="E10" s="76">
        <v>162314.56000000003</v>
      </c>
      <c r="F10" s="157">
        <v>-9.2973531351565608</v>
      </c>
    </row>
    <row r="11" spans="1:11" ht="40.049999999999997" customHeight="1">
      <c r="A11" s="74" t="s">
        <v>25</v>
      </c>
      <c r="B11" s="75" t="s">
        <v>168</v>
      </c>
      <c r="C11" s="76">
        <v>2992.31</v>
      </c>
      <c r="D11" s="76">
        <v>16636</v>
      </c>
      <c r="E11" s="76">
        <v>18453.23</v>
      </c>
      <c r="F11" s="157">
        <v>-7.8398658830074686</v>
      </c>
    </row>
    <row r="12" spans="1:11" ht="40.049999999999997" customHeight="1">
      <c r="A12" s="74" t="s">
        <v>26</v>
      </c>
      <c r="B12" s="75" t="s">
        <v>168</v>
      </c>
      <c r="C12" s="76">
        <v>31948.600000000002</v>
      </c>
      <c r="D12" s="76">
        <v>127390</v>
      </c>
      <c r="E12" s="76">
        <v>143861.34</v>
      </c>
      <c r="F12" s="157">
        <v>-9.4843127068694582</v>
      </c>
    </row>
    <row r="13" spans="1:11" ht="40.049999999999997" customHeight="1">
      <c r="A13" s="74" t="s">
        <v>28</v>
      </c>
      <c r="B13" s="75" t="s">
        <v>168</v>
      </c>
      <c r="C13" s="76">
        <v>24551.78</v>
      </c>
      <c r="D13" s="76">
        <v>96525.700000000012</v>
      </c>
      <c r="E13" s="76">
        <v>119639.41000000002</v>
      </c>
      <c r="F13" s="157">
        <v>-17.529876748138296</v>
      </c>
    </row>
    <row r="14" spans="1:11" ht="40.049999999999997" customHeight="1">
      <c r="A14" s="126" t="s">
        <v>160</v>
      </c>
      <c r="B14" s="128" t="s">
        <v>169</v>
      </c>
      <c r="C14" s="109"/>
      <c r="D14" s="110" t="s">
        <v>175</v>
      </c>
      <c r="E14" s="111" t="s">
        <v>165</v>
      </c>
      <c r="F14" s="112" t="s">
        <v>166</v>
      </c>
      <c r="K14" s="46"/>
    </row>
    <row r="15" spans="1:11" ht="40.049999999999997" customHeight="1">
      <c r="A15" s="74" t="s">
        <v>161</v>
      </c>
      <c r="B15" s="75" t="s">
        <v>170</v>
      </c>
      <c r="C15" s="113"/>
      <c r="D15" s="114">
        <v>37</v>
      </c>
      <c r="E15" s="114">
        <v>37</v>
      </c>
      <c r="F15" s="115" t="s">
        <v>167</v>
      </c>
    </row>
    <row r="16" spans="1:11" ht="40.049999999999997" customHeight="1">
      <c r="A16" s="74" t="s">
        <v>162</v>
      </c>
      <c r="B16" s="75" t="s">
        <v>170</v>
      </c>
      <c r="C16" s="113"/>
      <c r="D16" s="114">
        <v>17</v>
      </c>
      <c r="E16" s="114">
        <v>17</v>
      </c>
      <c r="F16" s="157">
        <f>(D16/E16-1)*100</f>
        <v>0</v>
      </c>
    </row>
    <row r="17" spans="1:6" ht="40.049999999999997" customHeight="1">
      <c r="A17" s="74" t="s">
        <v>163</v>
      </c>
      <c r="B17" s="75" t="s">
        <v>168</v>
      </c>
      <c r="C17" s="113"/>
      <c r="D17" s="114">
        <v>1618</v>
      </c>
      <c r="E17" s="114">
        <v>1829</v>
      </c>
      <c r="F17" s="157">
        <f>(D17/E17-1)*100</f>
        <v>-11.536358665937673</v>
      </c>
    </row>
    <row r="18" spans="1:6" ht="40.049999999999997" customHeight="1" thickBot="1">
      <c r="A18" s="127" t="s">
        <v>164</v>
      </c>
      <c r="B18" s="129" t="s">
        <v>168</v>
      </c>
      <c r="C18" s="116"/>
      <c r="D18" s="117">
        <v>6684</v>
      </c>
      <c r="E18" s="118">
        <v>6096</v>
      </c>
      <c r="F18" s="158">
        <f>(D18/E18-1)*100</f>
        <v>9.6456692913385886</v>
      </c>
    </row>
    <row r="19" spans="1:6">
      <c r="A19" t="s">
        <v>31</v>
      </c>
    </row>
  </sheetData>
  <mergeCells count="2">
    <mergeCell ref="A3:F3"/>
    <mergeCell ref="E4:F4"/>
  </mergeCells>
  <phoneticPr fontId="7" type="noConversion"/>
  <conditionalFormatting sqref="E6:E18">
    <cfRule type="cellIs" dxfId="6" priority="1" stopIfTrue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126" orientation="portrait" useFirstPageNumber="1" horizontalDpi="180" verticalDpi="18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topLeftCell="A10" workbookViewId="0">
      <selection activeCell="L7" sqref="L7:L8"/>
    </sheetView>
  </sheetViews>
  <sheetFormatPr defaultRowHeight="15.6"/>
  <cols>
    <col min="1" max="1" width="33.8984375" customWidth="1"/>
    <col min="2" max="2" width="9.19921875" customWidth="1"/>
    <col min="3" max="4" width="11.59765625" style="11" customWidth="1"/>
    <col min="5" max="5" width="11.19921875" customWidth="1"/>
  </cols>
  <sheetData>
    <row r="1" spans="1:5" ht="39" customHeight="1">
      <c r="A1" s="170" t="s">
        <v>20</v>
      </c>
      <c r="B1" s="170"/>
      <c r="C1" s="170"/>
      <c r="D1" s="170"/>
      <c r="E1" s="170"/>
    </row>
    <row r="2" spans="1:5" ht="9.6" hidden="1" customHeight="1">
      <c r="A2" s="25"/>
      <c r="B2" s="25"/>
      <c r="C2" s="25"/>
      <c r="D2" s="25"/>
      <c r="E2" s="25"/>
    </row>
    <row r="3" spans="1:5" ht="15" customHeight="1" thickBot="1">
      <c r="D3" s="174" t="s">
        <v>21</v>
      </c>
      <c r="E3" s="175"/>
    </row>
    <row r="4" spans="1:5" ht="51" customHeight="1" thickTop="1">
      <c r="A4" s="2" t="s">
        <v>22</v>
      </c>
      <c r="B4" s="16" t="s">
        <v>23</v>
      </c>
      <c r="C4" s="3" t="s">
        <v>171</v>
      </c>
      <c r="D4" s="4" t="s">
        <v>24</v>
      </c>
      <c r="E4" s="31" t="s">
        <v>66</v>
      </c>
    </row>
    <row r="5" spans="1:5" ht="38.1" customHeight="1">
      <c r="A5" s="73" t="s">
        <v>138</v>
      </c>
      <c r="B5" s="130">
        <v>9607.35</v>
      </c>
      <c r="C5" s="130">
        <v>37398.26</v>
      </c>
      <c r="D5" s="130">
        <v>39814.740000000005</v>
      </c>
      <c r="E5" s="131">
        <v>3.3</v>
      </c>
    </row>
    <row r="6" spans="1:5" ht="38.1" customHeight="1">
      <c r="A6" s="73" t="s">
        <v>25</v>
      </c>
      <c r="B6" s="130">
        <v>867.55000000000007</v>
      </c>
      <c r="C6" s="130">
        <v>4629.21</v>
      </c>
      <c r="D6" s="130">
        <v>4809.0300000000007</v>
      </c>
      <c r="E6" s="131">
        <v>-4.8</v>
      </c>
    </row>
    <row r="7" spans="1:5" ht="38.1" customHeight="1">
      <c r="A7" s="73" t="s">
        <v>26</v>
      </c>
      <c r="B7" s="130">
        <v>8739.8000000000011</v>
      </c>
      <c r="C7" s="130">
        <v>32769.050000000003</v>
      </c>
      <c r="D7" s="130">
        <v>35005.71</v>
      </c>
      <c r="E7" s="131">
        <v>4.4000000000000004</v>
      </c>
    </row>
    <row r="8" spans="1:5" ht="38.1" customHeight="1">
      <c r="A8" s="73" t="s">
        <v>27</v>
      </c>
      <c r="B8" s="130">
        <v>1014.9200000000001</v>
      </c>
      <c r="C8" s="130">
        <v>5270.62</v>
      </c>
      <c r="D8" s="130">
        <v>4318.32</v>
      </c>
      <c r="E8" s="131">
        <v>25.3</v>
      </c>
    </row>
    <row r="9" spans="1:5" ht="38.1" customHeight="1">
      <c r="A9" s="73" t="s">
        <v>139</v>
      </c>
      <c r="B9" s="130">
        <v>7779.02</v>
      </c>
      <c r="C9" s="130">
        <v>28594.550000000003</v>
      </c>
      <c r="D9" s="130">
        <v>32396.11</v>
      </c>
      <c r="E9" s="131">
        <v>-0.9</v>
      </c>
    </row>
    <row r="10" spans="1:5" ht="38.1" customHeight="1">
      <c r="A10" s="74" t="s">
        <v>140</v>
      </c>
      <c r="B10" s="130">
        <v>735.66000000000008</v>
      </c>
      <c r="C10" s="130">
        <v>3068.3</v>
      </c>
      <c r="D10" s="130">
        <v>2735.6400000000003</v>
      </c>
      <c r="E10" s="131">
        <v>14.1</v>
      </c>
    </row>
    <row r="11" spans="1:5" ht="38.1" customHeight="1">
      <c r="A11" s="73" t="s">
        <v>141</v>
      </c>
      <c r="B11" s="130">
        <v>77.75</v>
      </c>
      <c r="C11" s="130">
        <v>464.78999999999996</v>
      </c>
      <c r="D11" s="130">
        <v>364.67</v>
      </c>
      <c r="E11" s="131">
        <v>30.2</v>
      </c>
    </row>
    <row r="12" spans="1:5" ht="38.1" customHeight="1">
      <c r="A12" s="73" t="s">
        <v>28</v>
      </c>
      <c r="B12" s="130">
        <v>6741.4600000000009</v>
      </c>
      <c r="C12" s="130">
        <v>24496.800000000003</v>
      </c>
      <c r="D12" s="130">
        <v>29402.46</v>
      </c>
      <c r="E12" s="131">
        <v>-4.9000000000000004</v>
      </c>
    </row>
    <row r="13" spans="1:5" ht="38.1" customHeight="1">
      <c r="A13" s="73" t="s">
        <v>29</v>
      </c>
      <c r="B13" s="130">
        <v>7348.4500000000007</v>
      </c>
      <c r="C13" s="130">
        <v>27061.040000000005</v>
      </c>
      <c r="D13" s="130">
        <v>32055.41</v>
      </c>
      <c r="E13" s="131">
        <v>-4.5</v>
      </c>
    </row>
    <row r="14" spans="1:5" ht="38.1" customHeight="1">
      <c r="A14" s="73" t="s">
        <v>44</v>
      </c>
      <c r="B14" s="130">
        <v>3393.91</v>
      </c>
      <c r="C14" s="130">
        <v>10117.44</v>
      </c>
      <c r="D14" s="130">
        <v>13831.25</v>
      </c>
      <c r="E14" s="131">
        <v>-14</v>
      </c>
    </row>
    <row r="15" spans="1:5" ht="38.1" customHeight="1">
      <c r="A15" s="73" t="s">
        <v>142</v>
      </c>
      <c r="B15" s="130">
        <v>3347.5300000000007</v>
      </c>
      <c r="C15" s="130">
        <v>14379.370000000003</v>
      </c>
      <c r="D15" s="130">
        <v>15571.210000000001</v>
      </c>
      <c r="E15" s="131">
        <v>3.2</v>
      </c>
    </row>
    <row r="16" spans="1:5" ht="38.1" customHeight="1">
      <c r="A16" s="73" t="s">
        <v>143</v>
      </c>
      <c r="B16" s="130">
        <v>2819.25</v>
      </c>
      <c r="C16" s="130">
        <v>12439.87</v>
      </c>
      <c r="D16" s="130">
        <v>9958.75</v>
      </c>
      <c r="E16" s="131">
        <v>26.9</v>
      </c>
    </row>
    <row r="17" spans="1:5" ht="38.1" customHeight="1" thickBot="1">
      <c r="A17" s="47" t="s">
        <v>144</v>
      </c>
      <c r="B17" s="132">
        <v>46.650000000000006</v>
      </c>
      <c r="C17" s="132">
        <v>461.58000000000004</v>
      </c>
      <c r="D17" s="132">
        <v>453.51000000000005</v>
      </c>
      <c r="E17" s="133">
        <v>15</v>
      </c>
    </row>
    <row r="18" spans="1:5" ht="17.399999999999999">
      <c r="A18" s="15" t="s">
        <v>30</v>
      </c>
    </row>
  </sheetData>
  <mergeCells count="2">
    <mergeCell ref="A1:E1"/>
    <mergeCell ref="D3:E3"/>
  </mergeCells>
  <phoneticPr fontId="7" type="noConversion"/>
  <conditionalFormatting sqref="E5:E17">
    <cfRule type="cellIs" dxfId="5" priority="3" stopIfTrue="1" operator="lessThan">
      <formula>0</formula>
    </cfRule>
  </conditionalFormatting>
  <conditionalFormatting sqref="E5:E17">
    <cfRule type="cellIs" dxfId="4" priority="2" stopIfTrue="1" operator="lessThan">
      <formula>0</formula>
    </cfRule>
  </conditionalFormatting>
  <conditionalFormatting sqref="E5:E17">
    <cfRule type="cellIs" dxfId="3" priority="1" stopIfTrue="1" operator="lessThan">
      <formula>0</formula>
    </cfRule>
  </conditionalFormatting>
  <pageMargins left="0.94488188976377963" right="0.74803149606299213" top="0.98425196850393704" bottom="0.98425196850393704" header="0.51181102362204722" footer="0.51181102362204722"/>
  <pageSetup paperSize="9" orientation="portrait" useFirstPageNumber="1" horizontalDpi="180" verticalDpi="18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7"/>
  <sheetViews>
    <sheetView topLeftCell="A13" workbookViewId="0">
      <selection activeCell="I21" sqref="I21"/>
    </sheetView>
  </sheetViews>
  <sheetFormatPr defaultRowHeight="15.6"/>
  <cols>
    <col min="1" max="1" width="27.59765625" customWidth="1"/>
    <col min="2" max="2" width="7.8984375" customWidth="1"/>
    <col min="3" max="3" width="11.69921875" customWidth="1"/>
    <col min="4" max="4" width="11.69921875" style="11" customWidth="1"/>
    <col min="5" max="5" width="11.69921875" style="1" customWidth="1"/>
    <col min="6" max="6" width="9.5" customWidth="1"/>
  </cols>
  <sheetData>
    <row r="1" spans="1:7" ht="28.5" customHeight="1" thickBot="1">
      <c r="A1" s="176" t="s">
        <v>32</v>
      </c>
      <c r="B1" s="176"/>
      <c r="C1" s="177"/>
      <c r="D1" s="177"/>
      <c r="E1" s="177"/>
      <c r="F1" s="177"/>
    </row>
    <row r="2" spans="1:7" ht="33.75" customHeight="1" thickTop="1">
      <c r="A2" s="60" t="s">
        <v>130</v>
      </c>
      <c r="B2" s="65" t="s">
        <v>133</v>
      </c>
      <c r="C2" s="61" t="s">
        <v>131</v>
      </c>
      <c r="D2" s="62" t="s">
        <v>172</v>
      </c>
      <c r="E2" s="63" t="s">
        <v>132</v>
      </c>
      <c r="F2" s="64" t="s">
        <v>66</v>
      </c>
    </row>
    <row r="3" spans="1:7" ht="28.05" customHeight="1">
      <c r="A3" s="77" t="s">
        <v>115</v>
      </c>
      <c r="B3" s="55" t="s">
        <v>33</v>
      </c>
      <c r="C3" s="134">
        <v>77.165330000000012</v>
      </c>
      <c r="D3" s="134">
        <v>301.07277599999998</v>
      </c>
      <c r="E3" s="134">
        <v>297.05289600000003</v>
      </c>
      <c r="F3" s="9">
        <f>(D3/E3-1)*100</f>
        <v>1.3532539336024385</v>
      </c>
    </row>
    <row r="4" spans="1:7" ht="28.05" customHeight="1">
      <c r="A4" s="77" t="s">
        <v>145</v>
      </c>
      <c r="B4" s="55" t="s">
        <v>33</v>
      </c>
      <c r="C4" s="134">
        <v>49.331900000000005</v>
      </c>
      <c r="D4" s="134">
        <v>222.53121099999998</v>
      </c>
      <c r="E4" s="134">
        <v>235.95671000000002</v>
      </c>
      <c r="F4" s="9">
        <f>(D4/E4-1)*100</f>
        <v>-5.6898144579147765</v>
      </c>
    </row>
    <row r="5" spans="1:7" ht="28.05" customHeight="1">
      <c r="A5" s="77" t="s">
        <v>116</v>
      </c>
      <c r="B5" s="55" t="s">
        <v>34</v>
      </c>
      <c r="C5" s="134">
        <v>6066.97</v>
      </c>
      <c r="D5" s="134">
        <v>24424</v>
      </c>
      <c r="E5" s="134">
        <v>15267.97</v>
      </c>
      <c r="F5" s="9">
        <f t="shared" ref="F5:F23" si="0">(D5/E5-1)*100</f>
        <v>59.968876019536332</v>
      </c>
      <c r="G5" t="s">
        <v>35</v>
      </c>
    </row>
    <row r="6" spans="1:7" ht="28.05" customHeight="1">
      <c r="A6" s="43" t="s">
        <v>117</v>
      </c>
      <c r="B6" s="55" t="s">
        <v>34</v>
      </c>
      <c r="C6" s="135">
        <v>3851.67</v>
      </c>
      <c r="D6" s="136">
        <v>15091.76</v>
      </c>
      <c r="E6" s="136">
        <v>4976.08</v>
      </c>
      <c r="F6" s="9">
        <f t="shared" si="0"/>
        <v>203.28612080191638</v>
      </c>
    </row>
    <row r="7" spans="1:7" ht="28.05" customHeight="1">
      <c r="A7" s="43" t="s">
        <v>118</v>
      </c>
      <c r="B7" s="55" t="s">
        <v>34</v>
      </c>
      <c r="C7" s="135">
        <v>2215.3000000000002</v>
      </c>
      <c r="D7" s="136">
        <v>9332.24</v>
      </c>
      <c r="E7" s="136">
        <v>10291.89</v>
      </c>
      <c r="F7" s="9">
        <f t="shared" si="0"/>
        <v>-9.3243320711744904</v>
      </c>
    </row>
    <row r="8" spans="1:7" ht="28.05" customHeight="1">
      <c r="A8" s="77" t="s">
        <v>38</v>
      </c>
      <c r="B8" s="55" t="s">
        <v>19</v>
      </c>
      <c r="C8" s="137">
        <v>22618</v>
      </c>
      <c r="D8" s="137">
        <v>90030</v>
      </c>
      <c r="E8" s="137">
        <v>70448</v>
      </c>
      <c r="F8" s="9">
        <f t="shared" si="0"/>
        <v>27.796388825800598</v>
      </c>
    </row>
    <row r="9" spans="1:7" ht="28.05" customHeight="1">
      <c r="A9" s="77" t="s">
        <v>119</v>
      </c>
      <c r="B9" s="55" t="s">
        <v>120</v>
      </c>
      <c r="C9" s="137">
        <v>50481</v>
      </c>
      <c r="D9" s="137">
        <v>200974</v>
      </c>
      <c r="E9" s="137">
        <v>255487</v>
      </c>
      <c r="F9" s="9">
        <f t="shared" si="0"/>
        <v>-21.336897767792497</v>
      </c>
    </row>
    <row r="10" spans="1:7" ht="28.05" customHeight="1">
      <c r="A10" s="77" t="s">
        <v>121</v>
      </c>
      <c r="B10" s="55" t="s">
        <v>122</v>
      </c>
      <c r="C10" s="137">
        <v>22607</v>
      </c>
      <c r="D10" s="137">
        <v>66345</v>
      </c>
      <c r="E10" s="137">
        <v>59667</v>
      </c>
      <c r="F10" s="9">
        <f t="shared" si="0"/>
        <v>11.192116245160634</v>
      </c>
    </row>
    <row r="11" spans="1:7" ht="28.05" customHeight="1">
      <c r="A11" s="77" t="s">
        <v>123</v>
      </c>
      <c r="B11" s="55" t="s">
        <v>37</v>
      </c>
      <c r="C11" s="137">
        <v>48</v>
      </c>
      <c r="D11" s="137">
        <v>177.45</v>
      </c>
      <c r="E11" s="137">
        <v>347.03</v>
      </c>
      <c r="F11" s="9">
        <f t="shared" si="0"/>
        <v>-48.866092268679942</v>
      </c>
    </row>
    <row r="12" spans="1:7" ht="28.05" customHeight="1">
      <c r="A12" s="78" t="s">
        <v>124</v>
      </c>
      <c r="B12" s="56" t="s">
        <v>36</v>
      </c>
      <c r="C12" s="137">
        <v>1214</v>
      </c>
      <c r="D12" s="137">
        <v>9395</v>
      </c>
      <c r="E12" s="137">
        <v>6022.24</v>
      </c>
      <c r="F12" s="9">
        <f t="shared" si="0"/>
        <v>56.005074523765245</v>
      </c>
    </row>
    <row r="13" spans="1:7" ht="28.05" customHeight="1">
      <c r="A13" s="77" t="s">
        <v>125</v>
      </c>
      <c r="B13" s="55" t="s">
        <v>36</v>
      </c>
      <c r="C13" s="137">
        <v>487</v>
      </c>
      <c r="D13" s="137">
        <v>3425</v>
      </c>
      <c r="E13" s="137">
        <v>4712</v>
      </c>
      <c r="F13" s="9">
        <f t="shared" si="0"/>
        <v>-27.313242784380311</v>
      </c>
    </row>
    <row r="14" spans="1:7" ht="28.05" customHeight="1">
      <c r="A14" s="77" t="s">
        <v>126</v>
      </c>
      <c r="B14" s="55" t="s">
        <v>36</v>
      </c>
      <c r="C14" s="137">
        <v>209419.14</v>
      </c>
      <c r="D14" s="137">
        <v>1627753.5</v>
      </c>
      <c r="E14" s="137">
        <v>1175925</v>
      </c>
      <c r="F14" s="9">
        <f t="shared" si="0"/>
        <v>38.42324127814274</v>
      </c>
    </row>
    <row r="15" spans="1:7" ht="28.05" customHeight="1">
      <c r="A15" s="79" t="s">
        <v>39</v>
      </c>
      <c r="B15" s="55" t="s">
        <v>40</v>
      </c>
      <c r="C15" s="137">
        <v>18801</v>
      </c>
      <c r="D15" s="137">
        <v>51536.7</v>
      </c>
      <c r="E15" s="137">
        <v>29617</v>
      </c>
      <c r="F15" s="9">
        <f t="shared" si="0"/>
        <v>74.010534490326478</v>
      </c>
    </row>
    <row r="16" spans="1:7" ht="28.05" customHeight="1">
      <c r="A16" s="57" t="s">
        <v>127</v>
      </c>
      <c r="B16" s="55" t="s">
        <v>36</v>
      </c>
      <c r="C16" s="137">
        <v>886</v>
      </c>
      <c r="D16" s="137">
        <v>3566</v>
      </c>
      <c r="E16" s="137">
        <v>3259</v>
      </c>
      <c r="F16" s="9">
        <f t="shared" si="0"/>
        <v>9.4200675053697438</v>
      </c>
    </row>
    <row r="17" spans="1:6" ht="28.05" customHeight="1">
      <c r="A17" s="57" t="s">
        <v>128</v>
      </c>
      <c r="B17" s="55" t="s">
        <v>36</v>
      </c>
      <c r="C17" s="137">
        <v>29.06</v>
      </c>
      <c r="D17" s="137">
        <v>35.840000000000003</v>
      </c>
      <c r="E17" s="137">
        <v>650.41999999999996</v>
      </c>
      <c r="F17" s="9">
        <f t="shared" si="0"/>
        <v>-94.489714338427476</v>
      </c>
    </row>
    <row r="18" spans="1:6" ht="28.05" customHeight="1">
      <c r="A18" s="79" t="s">
        <v>45</v>
      </c>
      <c r="B18" s="55" t="s">
        <v>37</v>
      </c>
      <c r="C18" s="137">
        <v>0</v>
      </c>
      <c r="D18" s="137">
        <v>830.22</v>
      </c>
      <c r="E18" s="137">
        <v>2209.5500000000002</v>
      </c>
      <c r="F18" s="9">
        <f t="shared" si="0"/>
        <v>-62.425833314475796</v>
      </c>
    </row>
    <row r="19" spans="1:6" ht="28.05" customHeight="1">
      <c r="A19" s="79" t="s">
        <v>46</v>
      </c>
      <c r="B19" s="55" t="s">
        <v>40</v>
      </c>
      <c r="C19" s="137">
        <v>2162</v>
      </c>
      <c r="D19" s="137">
        <v>11376</v>
      </c>
      <c r="E19" s="137">
        <v>12175</v>
      </c>
      <c r="F19" s="9">
        <f t="shared" si="0"/>
        <v>-6.5626283367556493</v>
      </c>
    </row>
    <row r="20" spans="1:6" ht="28.05" customHeight="1">
      <c r="A20" s="74" t="s">
        <v>129</v>
      </c>
      <c r="B20" s="58" t="s">
        <v>36</v>
      </c>
      <c r="C20" s="137">
        <v>35.85</v>
      </c>
      <c r="D20" s="137">
        <v>172</v>
      </c>
      <c r="E20" s="137">
        <v>171.05</v>
      </c>
      <c r="F20" s="9">
        <f t="shared" si="0"/>
        <v>0.55539315989476812</v>
      </c>
    </row>
    <row r="21" spans="1:6" ht="28.05" customHeight="1">
      <c r="A21" s="77" t="s">
        <v>41</v>
      </c>
      <c r="B21" s="55" t="s">
        <v>34</v>
      </c>
      <c r="C21" s="138">
        <v>7676.35</v>
      </c>
      <c r="D21" s="139">
        <v>37142.410000000003</v>
      </c>
      <c r="E21" s="139">
        <v>34785.300000000003</v>
      </c>
      <c r="F21" s="9">
        <f t="shared" si="0"/>
        <v>6.7761669440826955</v>
      </c>
    </row>
    <row r="22" spans="1:6" ht="28.05" customHeight="1">
      <c r="A22" s="77" t="s">
        <v>42</v>
      </c>
      <c r="B22" s="55" t="s">
        <v>34</v>
      </c>
      <c r="C22" s="140">
        <v>6470.15</v>
      </c>
      <c r="D22" s="141">
        <v>30242.9</v>
      </c>
      <c r="E22" s="141">
        <v>28743.23</v>
      </c>
      <c r="F22" s="9">
        <f t="shared" si="0"/>
        <v>5.2174720795122864</v>
      </c>
    </row>
    <row r="23" spans="1:6" ht="28.05" customHeight="1" thickBot="1">
      <c r="A23" s="80" t="s">
        <v>43</v>
      </c>
      <c r="B23" s="59" t="s">
        <v>34</v>
      </c>
      <c r="C23" s="142">
        <v>6200.78</v>
      </c>
      <c r="D23" s="143">
        <v>26384</v>
      </c>
      <c r="E23" s="143">
        <v>28157.64</v>
      </c>
      <c r="F23" s="72">
        <f t="shared" si="0"/>
        <v>-6.2989653962476915</v>
      </c>
    </row>
    <row r="24" spans="1:6" ht="16.2" thickTop="1"/>
    <row r="27" spans="1:6">
      <c r="C27" s="22"/>
    </row>
  </sheetData>
  <mergeCells count="1">
    <mergeCell ref="A1:F1"/>
  </mergeCells>
  <phoneticPr fontId="7" type="noConversion"/>
  <conditionalFormatting sqref="F3:F23">
    <cfRule type="cellIs" dxfId="2" priority="3" stopIfTrue="1" operator="lessThan">
      <formula>0</formula>
    </cfRule>
  </conditionalFormatting>
  <conditionalFormatting sqref="F3:F23">
    <cfRule type="cellIs" dxfId="1" priority="2" stopIfTrue="1" operator="lessThan">
      <formula>0</formula>
    </cfRule>
  </conditionalFormatting>
  <conditionalFormatting sqref="F3:F23">
    <cfRule type="cellIs" dxfId="0" priority="1" stopIfTrue="1" operator="less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126" orientation="portrait" useFirstPageNumber="1" horizontalDpi="180" verticalDpi="18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M20"/>
  <sheetViews>
    <sheetView workbookViewId="0">
      <selection activeCell="I5" sqref="I5"/>
    </sheetView>
  </sheetViews>
  <sheetFormatPr defaultRowHeight="15.6"/>
  <cols>
    <col min="1" max="1" width="27.59765625" customWidth="1"/>
    <col min="2" max="2" width="9.8984375" customWidth="1"/>
    <col min="3" max="3" width="10" style="11" customWidth="1"/>
    <col min="4" max="4" width="9.3984375" style="11" customWidth="1"/>
    <col min="5" max="5" width="11" style="11" customWidth="1"/>
    <col min="6" max="6" width="11.8984375" customWidth="1"/>
    <col min="12" max="12" width="11.19921875" customWidth="1"/>
  </cols>
  <sheetData>
    <row r="1" spans="1:13" ht="33.6" customHeight="1">
      <c r="A1" s="178" t="s">
        <v>13</v>
      </c>
      <c r="B1" s="171"/>
      <c r="C1" s="171"/>
      <c r="D1" s="171"/>
      <c r="E1" s="171"/>
      <c r="F1" s="171"/>
    </row>
    <row r="2" spans="1:13" ht="18.600000000000001" customHeight="1" thickBot="1">
      <c r="F2" s="12"/>
    </row>
    <row r="3" spans="1:13" ht="45" customHeight="1" thickTop="1">
      <c r="A3" s="13" t="s">
        <v>14</v>
      </c>
      <c r="B3" s="84" t="s">
        <v>146</v>
      </c>
      <c r="C3" s="4" t="s">
        <v>15</v>
      </c>
      <c r="D3" s="3" t="s">
        <v>173</v>
      </c>
      <c r="E3" s="23" t="s">
        <v>108</v>
      </c>
      <c r="F3" s="31" t="s">
        <v>67</v>
      </c>
    </row>
    <row r="4" spans="1:13" ht="34.950000000000003" customHeight="1">
      <c r="A4" s="27" t="s">
        <v>16</v>
      </c>
      <c r="B4" s="7" t="s">
        <v>3</v>
      </c>
      <c r="C4" s="104">
        <v>44297</v>
      </c>
      <c r="D4" s="104">
        <v>119043</v>
      </c>
      <c r="E4" s="145">
        <v>68367</v>
      </c>
      <c r="F4" s="146">
        <f>(D4/E4-1)*100</f>
        <v>74.123480626618104</v>
      </c>
    </row>
    <row r="5" spans="1:13" ht="34.950000000000003" customHeight="1">
      <c r="A5" s="26" t="s">
        <v>80</v>
      </c>
      <c r="B5" s="7" t="s">
        <v>17</v>
      </c>
      <c r="C5" s="102"/>
      <c r="D5" s="102"/>
      <c r="E5" s="148" t="s">
        <v>17</v>
      </c>
      <c r="F5" s="149" t="s">
        <v>17</v>
      </c>
      <c r="J5" s="104"/>
      <c r="L5" s="144"/>
    </row>
    <row r="6" spans="1:13" ht="34.950000000000003" customHeight="1">
      <c r="A6" s="26" t="s">
        <v>81</v>
      </c>
      <c r="B6" s="7" t="s">
        <v>3</v>
      </c>
      <c r="C6" s="104">
        <v>54659</v>
      </c>
      <c r="D6" s="104">
        <v>119043</v>
      </c>
      <c r="E6" s="145">
        <v>68367</v>
      </c>
      <c r="F6" s="146">
        <f>(D6/E6-1)*100</f>
        <v>74.123480626618104</v>
      </c>
      <c r="J6" s="102"/>
      <c r="L6" s="147"/>
      <c r="M6" s="100"/>
    </row>
    <row r="7" spans="1:13" ht="34.950000000000003" customHeight="1">
      <c r="A7" s="26" t="s">
        <v>82</v>
      </c>
      <c r="B7" s="7" t="s">
        <v>3</v>
      </c>
      <c r="C7" s="104">
        <v>12448</v>
      </c>
      <c r="D7" s="104">
        <v>22810</v>
      </c>
      <c r="E7" s="145">
        <v>6290</v>
      </c>
      <c r="F7" s="146">
        <f>(D7/E7-1)*100</f>
        <v>262.63910969793324</v>
      </c>
      <c r="J7" s="104"/>
      <c r="L7" s="144"/>
      <c r="M7" s="100"/>
    </row>
    <row r="8" spans="1:13" ht="34.950000000000003" customHeight="1">
      <c r="A8" s="27" t="s">
        <v>18</v>
      </c>
      <c r="B8" s="7" t="s">
        <v>3</v>
      </c>
      <c r="C8" s="104">
        <v>0</v>
      </c>
      <c r="D8" s="104">
        <v>0</v>
      </c>
      <c r="E8" s="145">
        <v>0</v>
      </c>
      <c r="F8" s="146">
        <v>0</v>
      </c>
      <c r="J8" s="104"/>
      <c r="L8" s="144"/>
      <c r="M8" s="100"/>
    </row>
    <row r="9" spans="1:13" ht="34.950000000000003" customHeight="1">
      <c r="A9" s="26" t="s">
        <v>83</v>
      </c>
      <c r="B9" s="7" t="s">
        <v>4</v>
      </c>
      <c r="C9" s="103"/>
      <c r="D9" s="103" t="s">
        <v>4</v>
      </c>
      <c r="E9" s="151" t="s">
        <v>4</v>
      </c>
      <c r="F9" s="149" t="s">
        <v>17</v>
      </c>
      <c r="J9" s="104"/>
      <c r="L9" s="144"/>
      <c r="M9" s="100"/>
    </row>
    <row r="10" spans="1:13" ht="34.950000000000003" customHeight="1">
      <c r="A10" s="26" t="s">
        <v>84</v>
      </c>
      <c r="B10" s="7" t="s">
        <v>3</v>
      </c>
      <c r="C10" s="104">
        <v>0</v>
      </c>
      <c r="D10" s="104">
        <v>0</v>
      </c>
      <c r="E10" s="145">
        <v>0</v>
      </c>
      <c r="F10" s="152">
        <v>0</v>
      </c>
      <c r="J10" s="103"/>
      <c r="L10" s="150"/>
      <c r="M10" s="100"/>
    </row>
    <row r="11" spans="1:13" ht="34.950000000000003" customHeight="1">
      <c r="A11" s="26" t="s">
        <v>85</v>
      </c>
      <c r="B11" s="7" t="s">
        <v>3</v>
      </c>
      <c r="C11" s="104">
        <v>27511</v>
      </c>
      <c r="D11" s="104">
        <v>71251</v>
      </c>
      <c r="E11" s="145">
        <v>8005</v>
      </c>
      <c r="F11" s="146">
        <f>D11/E11*100-100</f>
        <v>790.08119925046833</v>
      </c>
      <c r="J11" s="104"/>
      <c r="L11" s="144"/>
      <c r="M11" s="100"/>
    </row>
    <row r="12" spans="1:13" ht="34.950000000000003" customHeight="1">
      <c r="A12" s="42" t="s">
        <v>86</v>
      </c>
      <c r="B12" s="7" t="s">
        <v>87</v>
      </c>
      <c r="C12" s="104">
        <v>27511</v>
      </c>
      <c r="D12" s="104">
        <v>71251</v>
      </c>
      <c r="E12" s="145">
        <v>8005</v>
      </c>
      <c r="F12" s="146">
        <f>D12/E12*100-100</f>
        <v>790.08119925046833</v>
      </c>
      <c r="J12" s="104"/>
      <c r="L12" s="144"/>
      <c r="M12" s="100"/>
    </row>
    <row r="13" spans="1:13" ht="34.950000000000003" customHeight="1">
      <c r="A13" s="26" t="s">
        <v>88</v>
      </c>
      <c r="B13" s="7" t="s">
        <v>3</v>
      </c>
      <c r="C13" s="104">
        <v>16786</v>
      </c>
      <c r="D13" s="104">
        <f>D4-D11</f>
        <v>47792</v>
      </c>
      <c r="E13" s="145">
        <f>E4-E11</f>
        <v>60362</v>
      </c>
      <c r="F13" s="146">
        <f>(D13/E13-1)*100</f>
        <v>-20.824359696497798</v>
      </c>
      <c r="J13" s="104"/>
      <c r="L13" s="144"/>
      <c r="M13" s="100"/>
    </row>
    <row r="14" spans="1:13" ht="34.950000000000003" customHeight="1">
      <c r="A14" s="42" t="s">
        <v>89</v>
      </c>
      <c r="B14" s="7" t="s">
        <v>3</v>
      </c>
      <c r="C14" s="104">
        <v>4338</v>
      </c>
      <c r="D14" s="104">
        <v>26582</v>
      </c>
      <c r="E14" s="145">
        <v>53482</v>
      </c>
      <c r="F14" s="146">
        <f>(D14/E14-1)*100</f>
        <v>-50.297296286601103</v>
      </c>
      <c r="J14" s="104"/>
      <c r="L14" s="144"/>
      <c r="M14" s="100"/>
    </row>
    <row r="15" spans="1:13" ht="34.950000000000003" customHeight="1">
      <c r="A15" s="26" t="s">
        <v>47</v>
      </c>
      <c r="B15" s="7" t="s">
        <v>19</v>
      </c>
      <c r="C15" s="106">
        <v>0</v>
      </c>
      <c r="D15" s="106">
        <v>382248</v>
      </c>
      <c r="E15" s="106">
        <v>384981</v>
      </c>
      <c r="F15" s="105">
        <v>-0.70990516415095806</v>
      </c>
      <c r="J15" s="104"/>
      <c r="L15" s="144"/>
      <c r="M15" s="100"/>
    </row>
    <row r="16" spans="1:13" ht="34.950000000000003" customHeight="1">
      <c r="A16" s="26" t="s">
        <v>48</v>
      </c>
      <c r="B16" s="7" t="s">
        <v>19</v>
      </c>
      <c r="C16" s="106">
        <v>0</v>
      </c>
      <c r="D16" s="106">
        <v>36602</v>
      </c>
      <c r="E16" s="106">
        <v>19394</v>
      </c>
      <c r="F16" s="105">
        <v>88.728472723522742</v>
      </c>
    </row>
    <row r="17" spans="1:8" ht="34.950000000000003" customHeight="1">
      <c r="A17" s="26" t="s">
        <v>49</v>
      </c>
      <c r="B17" s="7" t="s">
        <v>19</v>
      </c>
      <c r="C17" s="106">
        <v>8678</v>
      </c>
      <c r="D17" s="106">
        <v>67404</v>
      </c>
      <c r="E17" s="106">
        <v>118192</v>
      </c>
      <c r="F17" s="105">
        <v>-42.970759442263436</v>
      </c>
      <c r="H17" s="52"/>
    </row>
    <row r="18" spans="1:8" ht="34.950000000000003" customHeight="1" thickBot="1">
      <c r="A18" s="30" t="s">
        <v>65</v>
      </c>
      <c r="B18" s="14" t="s">
        <v>3</v>
      </c>
      <c r="C18" s="107">
        <v>3277</v>
      </c>
      <c r="D18" s="107">
        <v>26255</v>
      </c>
      <c r="E18" s="107">
        <v>52790</v>
      </c>
      <c r="F18" s="108">
        <v>-50.265201742754307</v>
      </c>
    </row>
    <row r="19" spans="1:8" ht="37.5" customHeight="1" thickTop="1">
      <c r="A19" s="17"/>
      <c r="B19" s="18"/>
      <c r="C19" s="24"/>
      <c r="D19" s="19"/>
      <c r="E19" s="19"/>
      <c r="F19" s="18"/>
      <c r="G19" s="18"/>
    </row>
    <row r="20" spans="1:8" ht="42.75" customHeight="1"/>
  </sheetData>
  <mergeCells count="1">
    <mergeCell ref="A1:F1"/>
  </mergeCells>
  <phoneticPr fontId="7" type="noConversion"/>
  <pageMargins left="0.75" right="0.75" top="1" bottom="1" header="0.5" footer="0.5"/>
  <pageSetup paperSize="9" orientation="portrait" useFirstPageNumber="1" horizontalDpi="180" verticalDpi="18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J10" sqref="J10"/>
    </sheetView>
  </sheetViews>
  <sheetFormatPr defaultRowHeight="15.6"/>
  <cols>
    <col min="1" max="1" width="31.8984375" customWidth="1"/>
    <col min="2" max="2" width="9.19921875" customWidth="1"/>
    <col min="3" max="3" width="11" customWidth="1"/>
    <col min="4" max="4" width="12.09765625" customWidth="1"/>
    <col min="5" max="5" width="10" customWidth="1"/>
    <col min="7" max="8" width="8.796875" customWidth="1"/>
  </cols>
  <sheetData>
    <row r="1" spans="1:5" ht="34.5" customHeight="1" thickBot="1">
      <c r="A1" s="185" t="s">
        <v>57</v>
      </c>
      <c r="B1" s="185"/>
      <c r="C1" s="185"/>
      <c r="D1" s="185"/>
      <c r="E1" s="185"/>
    </row>
    <row r="2" spans="1:5" ht="24.75" customHeight="1" thickTop="1">
      <c r="A2" s="179" t="s">
        <v>136</v>
      </c>
      <c r="B2" s="181" t="s">
        <v>133</v>
      </c>
      <c r="C2" s="181" t="s">
        <v>174</v>
      </c>
      <c r="D2" s="181" t="s">
        <v>135</v>
      </c>
      <c r="E2" s="183" t="s">
        <v>50</v>
      </c>
    </row>
    <row r="3" spans="1:5" ht="14.25" customHeight="1">
      <c r="A3" s="180"/>
      <c r="B3" s="182"/>
      <c r="C3" s="186"/>
      <c r="D3" s="182"/>
      <c r="E3" s="184"/>
    </row>
    <row r="4" spans="1:5" ht="27.9" customHeight="1">
      <c r="A4" s="38" t="s">
        <v>90</v>
      </c>
      <c r="B4" s="36" t="s">
        <v>3</v>
      </c>
      <c r="C4" s="159">
        <v>140406.70000000001</v>
      </c>
      <c r="D4" s="159">
        <v>126776</v>
      </c>
      <c r="E4" s="159">
        <v>10.751798447655725</v>
      </c>
    </row>
    <row r="5" spans="1:5" ht="27.9" customHeight="1">
      <c r="A5" s="38" t="s">
        <v>91</v>
      </c>
      <c r="B5" s="36" t="s">
        <v>3</v>
      </c>
      <c r="C5" s="160">
        <v>3487.6000000000004</v>
      </c>
      <c r="D5" s="160">
        <v>3605.5</v>
      </c>
      <c r="E5" s="159">
        <v>-3.2700041603106245</v>
      </c>
    </row>
    <row r="6" spans="1:5" ht="27.9" customHeight="1">
      <c r="A6" s="38" t="s">
        <v>92</v>
      </c>
      <c r="B6" s="36" t="s">
        <v>3</v>
      </c>
      <c r="C6" s="160">
        <v>129475.4</v>
      </c>
      <c r="D6" s="160">
        <v>116596.6</v>
      </c>
      <c r="E6" s="159">
        <v>11</v>
      </c>
    </row>
    <row r="7" spans="1:5" ht="27.9" customHeight="1">
      <c r="A7" s="38" t="s">
        <v>93</v>
      </c>
      <c r="B7" s="36" t="s">
        <v>3</v>
      </c>
      <c r="C7" s="161">
        <v>2943.9</v>
      </c>
      <c r="D7" s="162">
        <v>2869.4</v>
      </c>
      <c r="E7" s="159">
        <v>2.5963616086986718</v>
      </c>
    </row>
    <row r="8" spans="1:5" ht="27.9" customHeight="1">
      <c r="A8" s="38" t="s">
        <v>94</v>
      </c>
      <c r="B8" s="36" t="s">
        <v>3</v>
      </c>
      <c r="C8" s="163">
        <v>10931.3</v>
      </c>
      <c r="D8" s="164">
        <v>10179.400000000001</v>
      </c>
      <c r="E8" s="159">
        <v>7.3864864333850422</v>
      </c>
    </row>
    <row r="9" spans="1:5" ht="27.9" customHeight="1">
      <c r="A9" s="38" t="s">
        <v>71</v>
      </c>
      <c r="B9" s="36" t="s">
        <v>3</v>
      </c>
      <c r="C9" s="162">
        <v>543.70000000000005</v>
      </c>
      <c r="D9" s="161">
        <v>736.09999999999991</v>
      </c>
      <c r="E9" s="159">
        <v>-26.137753022687114</v>
      </c>
    </row>
    <row r="10" spans="1:5" ht="27.9" customHeight="1">
      <c r="A10" s="38" t="s">
        <v>95</v>
      </c>
      <c r="B10" s="36" t="s">
        <v>3</v>
      </c>
      <c r="C10" s="162">
        <v>98305.8</v>
      </c>
      <c r="D10" s="162">
        <v>88500.5</v>
      </c>
      <c r="E10" s="159">
        <v>11.079372432924117</v>
      </c>
    </row>
    <row r="11" spans="1:5" ht="27.9" customHeight="1">
      <c r="A11" s="38" t="s">
        <v>96</v>
      </c>
      <c r="B11" s="36" t="s">
        <v>3</v>
      </c>
      <c r="C11" s="162">
        <v>87615.6</v>
      </c>
      <c r="D11" s="162">
        <v>79650.5</v>
      </c>
      <c r="E11" s="159">
        <v>10.000062774244988</v>
      </c>
    </row>
    <row r="12" spans="1:5" ht="27.9" customHeight="1">
      <c r="A12" s="38" t="s">
        <v>97</v>
      </c>
      <c r="B12" s="36" t="s">
        <v>3</v>
      </c>
      <c r="C12" s="162">
        <v>42100.9</v>
      </c>
      <c r="D12" s="162">
        <v>38275.5</v>
      </c>
      <c r="E12" s="159">
        <v>9.9943828297474937</v>
      </c>
    </row>
    <row r="13" spans="1:5" ht="27.9" customHeight="1">
      <c r="A13" s="38" t="s">
        <v>98</v>
      </c>
      <c r="B13" s="36" t="s">
        <v>3</v>
      </c>
      <c r="C13" s="160">
        <v>236850.19999999998</v>
      </c>
      <c r="D13" s="160">
        <v>244280.80000000002</v>
      </c>
      <c r="E13" s="159">
        <v>-3.0418272741861152</v>
      </c>
    </row>
    <row r="14" spans="1:5" ht="27.9" customHeight="1">
      <c r="A14" s="38" t="s">
        <v>99</v>
      </c>
      <c r="B14" s="36" t="s">
        <v>3</v>
      </c>
      <c r="C14" s="160">
        <v>125040</v>
      </c>
      <c r="D14" s="160">
        <v>142242.70000000001</v>
      </c>
      <c r="E14" s="159">
        <v>-12.093907103844348</v>
      </c>
    </row>
    <row r="15" spans="1:5" ht="27.9" customHeight="1">
      <c r="A15" s="38" t="s">
        <v>100</v>
      </c>
      <c r="B15" s="36" t="s">
        <v>3</v>
      </c>
      <c r="C15" s="160">
        <v>80989</v>
      </c>
      <c r="D15" s="160">
        <v>103248.5</v>
      </c>
      <c r="E15" s="165">
        <v>-21.6</v>
      </c>
    </row>
    <row r="16" spans="1:5" ht="27.9" customHeight="1">
      <c r="A16" s="38" t="s">
        <v>101</v>
      </c>
      <c r="B16" s="36" t="s">
        <v>3</v>
      </c>
      <c r="C16" s="160">
        <v>98655.3</v>
      </c>
      <c r="D16" s="160">
        <v>89849.4</v>
      </c>
      <c r="E16" s="159">
        <v>9.8000000000000007</v>
      </c>
    </row>
    <row r="17" spans="1:5" ht="27.9" customHeight="1">
      <c r="A17" s="38" t="s">
        <v>71</v>
      </c>
      <c r="B17" s="36" t="s">
        <v>3</v>
      </c>
      <c r="C17" s="160">
        <v>2930.9</v>
      </c>
      <c r="D17" s="160">
        <v>2827.2</v>
      </c>
      <c r="E17" s="159">
        <v>3.6679400113186267</v>
      </c>
    </row>
    <row r="18" spans="1:5" ht="27.9" customHeight="1">
      <c r="A18" s="38" t="s">
        <v>102</v>
      </c>
      <c r="B18" s="36" t="s">
        <v>3</v>
      </c>
      <c r="C18" s="160">
        <v>1989.3</v>
      </c>
      <c r="D18" s="160">
        <v>1840.6</v>
      </c>
      <c r="E18" s="159">
        <v>8.0788873193523791</v>
      </c>
    </row>
    <row r="19" spans="1:5" ht="27.9" customHeight="1">
      <c r="A19" s="38" t="s">
        <v>71</v>
      </c>
      <c r="B19" s="155" t="s">
        <v>3</v>
      </c>
      <c r="C19" s="160">
        <v>294.5</v>
      </c>
      <c r="D19" s="160">
        <v>299.8</v>
      </c>
      <c r="E19" s="159">
        <v>-1.767845230153442</v>
      </c>
    </row>
    <row r="20" spans="1:5" ht="27.9" customHeight="1">
      <c r="A20" s="38" t="s">
        <v>103</v>
      </c>
      <c r="B20" s="155" t="s">
        <v>3</v>
      </c>
      <c r="C20" s="160">
        <v>11165.6</v>
      </c>
      <c r="D20" s="160">
        <v>10348.1</v>
      </c>
      <c r="E20" s="159">
        <v>7.9000009663609649</v>
      </c>
    </row>
    <row r="21" spans="1:5" ht="27.9" customHeight="1" thickBot="1">
      <c r="A21" s="67" t="s">
        <v>71</v>
      </c>
      <c r="B21" s="156" t="s">
        <v>3</v>
      </c>
      <c r="C21" s="166">
        <v>485.3</v>
      </c>
      <c r="D21" s="166">
        <v>638.70000000000005</v>
      </c>
      <c r="E21" s="167">
        <v>-24.01753561922656</v>
      </c>
    </row>
    <row r="22" spans="1:5" ht="16.2" thickTop="1"/>
  </sheetData>
  <mergeCells count="6">
    <mergeCell ref="A2:A3"/>
    <mergeCell ref="B2:B3"/>
    <mergeCell ref="E2:E3"/>
    <mergeCell ref="A1:E1"/>
    <mergeCell ref="C2:C3"/>
    <mergeCell ref="D2:D3"/>
  </mergeCells>
  <phoneticPr fontId="7" type="noConversion"/>
  <pageMargins left="0.70866141732283472" right="0.70866141732283472" top="0.74803149606299213" bottom="0.74803149606299213" header="0.31496062992125984" footer="0.31496062992125984"/>
  <pageSetup paperSize="26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8"/>
  <sheetViews>
    <sheetView topLeftCell="A13" workbookViewId="0">
      <selection activeCell="B22" sqref="B22:B23"/>
    </sheetView>
  </sheetViews>
  <sheetFormatPr defaultRowHeight="15.6"/>
  <cols>
    <col min="1" max="1" width="25.5" customWidth="1"/>
    <col min="2" max="2" width="8.19921875" customWidth="1"/>
    <col min="3" max="3" width="10.69921875" style="1" customWidth="1"/>
    <col min="4" max="4" width="11.59765625" style="1" customWidth="1"/>
    <col min="5" max="5" width="11.09765625" customWidth="1"/>
  </cols>
  <sheetData>
    <row r="1" spans="1:7" ht="33" customHeight="1" thickBot="1">
      <c r="A1" s="187" t="s">
        <v>137</v>
      </c>
      <c r="B1" s="188"/>
      <c r="C1" s="188"/>
      <c r="D1" s="188"/>
      <c r="E1" s="188"/>
      <c r="F1" s="5"/>
      <c r="G1" s="5"/>
    </row>
    <row r="2" spans="1:7" ht="46.95" customHeight="1" thickTop="1">
      <c r="A2" s="13" t="s">
        <v>0</v>
      </c>
      <c r="B2" s="84" t="s">
        <v>149</v>
      </c>
      <c r="C2" s="3" t="s">
        <v>154</v>
      </c>
      <c r="D2" s="4" t="s">
        <v>1</v>
      </c>
      <c r="E2" s="68" t="s">
        <v>66</v>
      </c>
    </row>
    <row r="3" spans="1:7" ht="34.049999999999997" customHeight="1">
      <c r="A3" s="85" t="s">
        <v>58</v>
      </c>
      <c r="B3" s="7" t="s">
        <v>59</v>
      </c>
      <c r="C3" s="44">
        <v>1916.31</v>
      </c>
      <c r="D3" s="44">
        <v>2268.8000000000002</v>
      </c>
      <c r="E3" s="9">
        <f>(C3/D3-1)*100</f>
        <v>-15.536406911142464</v>
      </c>
    </row>
    <row r="4" spans="1:7" ht="34.049999999999997" customHeight="1">
      <c r="A4" s="6" t="s">
        <v>62</v>
      </c>
      <c r="B4" s="7" t="s">
        <v>3</v>
      </c>
      <c r="C4" s="44">
        <v>123269.4</v>
      </c>
      <c r="D4" s="153">
        <v>105960</v>
      </c>
      <c r="E4" s="9">
        <f>(C4/D4-1)*100</f>
        <v>16.335787089467722</v>
      </c>
    </row>
    <row r="5" spans="1:7" ht="34.049999999999997" customHeight="1">
      <c r="A5" s="6" t="s">
        <v>60</v>
      </c>
      <c r="B5" s="37" t="s">
        <v>78</v>
      </c>
      <c r="C5" s="44">
        <v>1613078</v>
      </c>
      <c r="D5" s="153">
        <v>1406280</v>
      </c>
      <c r="E5" s="9">
        <f>(C5/D5-1)*100</f>
        <v>14.705321842022933</v>
      </c>
    </row>
    <row r="6" spans="1:7" ht="34.049999999999997" customHeight="1">
      <c r="A6" s="6" t="s">
        <v>61</v>
      </c>
      <c r="B6" s="37" t="s">
        <v>78</v>
      </c>
      <c r="C6" s="44">
        <v>1588750</v>
      </c>
      <c r="D6" s="153">
        <v>1384349</v>
      </c>
      <c r="E6" s="9">
        <f>(C6/D6-1)*100</f>
        <v>14.765135092379156</v>
      </c>
    </row>
    <row r="7" spans="1:7" ht="34.049999999999997" customHeight="1">
      <c r="A7" s="6" t="s">
        <v>5</v>
      </c>
      <c r="B7" s="7" t="s">
        <v>3</v>
      </c>
      <c r="C7" s="8">
        <v>20857</v>
      </c>
      <c r="D7" s="8">
        <v>17911</v>
      </c>
      <c r="E7" s="9">
        <f t="shared" ref="E7:E17" si="0">(C7/D7-1)*100</f>
        <v>16.447992853553671</v>
      </c>
    </row>
    <row r="8" spans="1:7" ht="34.049999999999997" customHeight="1">
      <c r="A8" s="6" t="s">
        <v>6</v>
      </c>
      <c r="B8" s="7" t="s">
        <v>3</v>
      </c>
      <c r="C8" s="8">
        <v>64040</v>
      </c>
      <c r="D8" s="8">
        <v>46194</v>
      </c>
      <c r="E8" s="9">
        <f t="shared" si="0"/>
        <v>38.632722864441263</v>
      </c>
    </row>
    <row r="9" spans="1:7" ht="34.049999999999997" customHeight="1">
      <c r="A9" s="69" t="s">
        <v>111</v>
      </c>
      <c r="B9" s="7" t="s">
        <v>3</v>
      </c>
      <c r="C9" s="8">
        <v>825582</v>
      </c>
      <c r="D9" s="8">
        <v>744994</v>
      </c>
      <c r="E9" s="9">
        <f t="shared" si="0"/>
        <v>10.817268326993235</v>
      </c>
    </row>
    <row r="10" spans="1:7" ht="34.049999999999997" customHeight="1">
      <c r="A10" s="69" t="s">
        <v>114</v>
      </c>
      <c r="B10" s="7" t="s">
        <v>3</v>
      </c>
      <c r="C10" s="8">
        <v>575210</v>
      </c>
      <c r="D10" s="8">
        <v>528045</v>
      </c>
      <c r="E10" s="9">
        <f t="shared" si="0"/>
        <v>8.9320039011826715</v>
      </c>
    </row>
    <row r="11" spans="1:7" ht="34.049999999999997" customHeight="1">
      <c r="A11" s="69" t="s">
        <v>113</v>
      </c>
      <c r="B11" s="7" t="s">
        <v>3</v>
      </c>
      <c r="C11" s="8">
        <v>316926</v>
      </c>
      <c r="D11" s="8">
        <v>272575</v>
      </c>
      <c r="E11" s="9">
        <f t="shared" si="0"/>
        <v>16.271118040906174</v>
      </c>
    </row>
    <row r="12" spans="1:7" ht="34.049999999999997" customHeight="1">
      <c r="A12" s="85" t="s">
        <v>7</v>
      </c>
      <c r="B12" s="7" t="s">
        <v>3</v>
      </c>
      <c r="C12" s="8">
        <v>1985.7</v>
      </c>
      <c r="D12" s="8">
        <v>1885</v>
      </c>
      <c r="E12" s="9">
        <f t="shared" si="0"/>
        <v>5.3421750663130041</v>
      </c>
    </row>
    <row r="13" spans="1:7" ht="34.049999999999997" customHeight="1">
      <c r="A13" s="6" t="s">
        <v>8</v>
      </c>
      <c r="B13" s="7" t="s">
        <v>3</v>
      </c>
      <c r="C13" s="8">
        <v>3725</v>
      </c>
      <c r="D13" s="8">
        <v>2765</v>
      </c>
      <c r="E13" s="9">
        <f t="shared" si="0"/>
        <v>34.719710669077756</v>
      </c>
    </row>
    <row r="14" spans="1:7" ht="34.049999999999997" customHeight="1">
      <c r="A14" s="6" t="s">
        <v>9</v>
      </c>
      <c r="B14" s="7" t="s">
        <v>3</v>
      </c>
      <c r="C14" s="8">
        <v>14925</v>
      </c>
      <c r="D14" s="8">
        <v>8520</v>
      </c>
      <c r="E14" s="9">
        <f t="shared" si="0"/>
        <v>75.176056338028175</v>
      </c>
    </row>
    <row r="15" spans="1:7" ht="34.049999999999997" customHeight="1">
      <c r="A15" s="6" t="s">
        <v>10</v>
      </c>
      <c r="B15" s="7" t="s">
        <v>3</v>
      </c>
      <c r="C15" s="53">
        <f>C16+C17</f>
        <v>30921.64</v>
      </c>
      <c r="D15" s="154">
        <v>29261</v>
      </c>
      <c r="E15" s="9">
        <f t="shared" si="0"/>
        <v>5.6752674207990239</v>
      </c>
    </row>
    <row r="16" spans="1:7" ht="34.049999999999997" customHeight="1">
      <c r="A16" s="10" t="s">
        <v>11</v>
      </c>
      <c r="B16" s="7" t="s">
        <v>3</v>
      </c>
      <c r="C16" s="8">
        <v>9582.33</v>
      </c>
      <c r="D16" s="8">
        <v>10014</v>
      </c>
      <c r="E16" s="9">
        <f t="shared" si="0"/>
        <v>-4.3106650689035408</v>
      </c>
    </row>
    <row r="17" spans="1:5" ht="34.049999999999997" customHeight="1" thickBot="1">
      <c r="A17" s="70" t="s">
        <v>12</v>
      </c>
      <c r="B17" s="14" t="s">
        <v>3</v>
      </c>
      <c r="C17" s="71">
        <v>21339.31</v>
      </c>
      <c r="D17" s="71">
        <v>19247</v>
      </c>
      <c r="E17" s="72">
        <f t="shared" si="0"/>
        <v>10.870837013560553</v>
      </c>
    </row>
    <row r="18" spans="1:5" ht="16.2" thickTop="1"/>
  </sheetData>
  <mergeCells count="1">
    <mergeCell ref="A1:E1"/>
  </mergeCells>
  <phoneticPr fontId="7" type="noConversion"/>
  <pageMargins left="0.74803149606299213" right="0.74803149606299213" top="0.98425196850393704" bottom="0.98425196850393704" header="0.51181102362204722" footer="0.51181102362204722"/>
  <pageSetup paperSize="266" orientation="portrait" useFirstPageNumber="1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主要经济指标</vt:lpstr>
      <vt:lpstr>工业产值</vt:lpstr>
      <vt:lpstr>工业增加值</vt:lpstr>
      <vt:lpstr>工业产品产量</vt:lpstr>
      <vt:lpstr>固定资产投资</vt:lpstr>
      <vt:lpstr>国内贸易</vt:lpstr>
      <vt:lpstr>其他</vt:lpstr>
    </vt:vector>
  </TitlesOfParts>
  <Company>Microsoft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李超明</cp:lastModifiedBy>
  <cp:revision/>
  <cp:lastPrinted>2016-06-20T02:26:46Z</cp:lastPrinted>
  <dcterms:created xsi:type="dcterms:W3CDTF">2002-01-05T05:55:20Z</dcterms:created>
  <dcterms:modified xsi:type="dcterms:W3CDTF">2016-06-27T06:45:54Z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2052-8.1.0.3526</vt:lpwstr>
  </property>
</Properties>
</file>